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77\Downloads\Меню МОУ СОШ №2 с.п.Куба\Меню МОУ СОШ №2 с.п.Куба\"/>
    </mc:Choice>
  </mc:AlternateContent>
  <xr:revisionPtr revIDLastSave="0" documentId="13_ncr:1_{B5772B8D-72F9-4E3C-AF79-48796218A23D}" xr6:coauthVersionLast="37" xr6:coauthVersionMax="37" xr10:uidLastSave="{00000000-0000-0000-0000-000000000000}"/>
  <bookViews>
    <workbookView xWindow="0" yWindow="0" windowWidth="9930" windowHeight="526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8" i="1" l="1"/>
  <c r="F141" i="1"/>
  <c r="J123" i="1"/>
  <c r="L188" i="1" l="1"/>
  <c r="L178" i="1"/>
  <c r="L169" i="1"/>
  <c r="L159" i="1"/>
  <c r="L151" i="1"/>
  <c r="L141" i="1"/>
  <c r="L133" i="1"/>
  <c r="L123" i="1"/>
  <c r="L114" i="1"/>
  <c r="L104" i="1"/>
  <c r="L96" i="1"/>
  <c r="L86" i="1"/>
  <c r="L78" i="1"/>
  <c r="L68" i="1"/>
  <c r="L60" i="1"/>
  <c r="L50" i="1"/>
  <c r="L61" i="1" s="1"/>
  <c r="L42" i="1"/>
  <c r="L32" i="1"/>
  <c r="L23" i="1"/>
  <c r="L13" i="1"/>
  <c r="A105" i="1"/>
  <c r="B189" i="1"/>
  <c r="A189" i="1"/>
  <c r="J188" i="1"/>
  <c r="I188" i="1"/>
  <c r="I189" i="1" s="1"/>
  <c r="H188" i="1"/>
  <c r="G188" i="1"/>
  <c r="F188" i="1"/>
  <c r="B179" i="1"/>
  <c r="A179" i="1"/>
  <c r="J178" i="1"/>
  <c r="H178" i="1"/>
  <c r="G178" i="1"/>
  <c r="F178" i="1"/>
  <c r="B170" i="1"/>
  <c r="A170" i="1"/>
  <c r="J169" i="1"/>
  <c r="I169" i="1"/>
  <c r="H169" i="1"/>
  <c r="G169" i="1"/>
  <c r="F169" i="1"/>
  <c r="B160" i="1"/>
  <c r="A160" i="1"/>
  <c r="J159" i="1"/>
  <c r="F159" i="1"/>
  <c r="B152" i="1"/>
  <c r="A152" i="1"/>
  <c r="J151" i="1"/>
  <c r="I151" i="1"/>
  <c r="H151" i="1"/>
  <c r="G151" i="1"/>
  <c r="F151" i="1"/>
  <c r="B142" i="1"/>
  <c r="A142" i="1"/>
  <c r="J141" i="1"/>
  <c r="I141" i="1"/>
  <c r="H141" i="1"/>
  <c r="G141" i="1"/>
  <c r="B134" i="1"/>
  <c r="A134" i="1"/>
  <c r="J133" i="1"/>
  <c r="J134" i="1" s="1"/>
  <c r="I133" i="1"/>
  <c r="H133" i="1"/>
  <c r="G133" i="1"/>
  <c r="F133" i="1"/>
  <c r="B124" i="1"/>
  <c r="A124" i="1"/>
  <c r="I123" i="1"/>
  <c r="H123" i="1"/>
  <c r="G123" i="1"/>
  <c r="F123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7" i="1"/>
  <c r="A97" i="1"/>
  <c r="J96" i="1"/>
  <c r="I96" i="1"/>
  <c r="H96" i="1"/>
  <c r="G96" i="1"/>
  <c r="F96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F78" i="1"/>
  <c r="B69" i="1"/>
  <c r="A69" i="1"/>
  <c r="J68" i="1"/>
  <c r="I68" i="1"/>
  <c r="H68" i="1"/>
  <c r="G68" i="1"/>
  <c r="F68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79" i="1" l="1"/>
  <c r="H115" i="1"/>
  <c r="F43" i="1"/>
  <c r="H61" i="1"/>
  <c r="J79" i="1"/>
  <c r="G170" i="1"/>
  <c r="G115" i="1"/>
  <c r="L152" i="1"/>
  <c r="L24" i="1"/>
  <c r="L97" i="1"/>
  <c r="F61" i="1"/>
  <c r="F97" i="1"/>
  <c r="G189" i="1"/>
  <c r="J61" i="1"/>
  <c r="I43" i="1"/>
  <c r="I134" i="1"/>
  <c r="I79" i="1"/>
  <c r="J43" i="1"/>
  <c r="H97" i="1"/>
  <c r="I170" i="1"/>
  <c r="I97" i="1"/>
  <c r="H152" i="1"/>
  <c r="F79" i="1"/>
  <c r="J97" i="1"/>
  <c r="G134" i="1"/>
  <c r="I152" i="1"/>
  <c r="G152" i="1"/>
  <c r="G43" i="1"/>
  <c r="I61" i="1"/>
  <c r="H189" i="1"/>
  <c r="H79" i="1"/>
  <c r="J170" i="1"/>
  <c r="H43" i="1"/>
  <c r="H134" i="1"/>
  <c r="J152" i="1"/>
  <c r="L43" i="1"/>
  <c r="L170" i="1"/>
  <c r="L115" i="1"/>
  <c r="G97" i="1"/>
  <c r="I115" i="1"/>
  <c r="H170" i="1"/>
  <c r="J189" i="1"/>
  <c r="L189" i="1"/>
  <c r="G79" i="1"/>
  <c r="J115" i="1"/>
  <c r="L134" i="1"/>
  <c r="G61" i="1"/>
  <c r="F115" i="1"/>
  <c r="F134" i="1"/>
  <c r="F152" i="1"/>
  <c r="F170" i="1"/>
  <c r="F189" i="1"/>
  <c r="I24" i="1"/>
  <c r="F24" i="1"/>
  <c r="J24" i="1"/>
  <c r="H24" i="1"/>
  <c r="G24" i="1"/>
  <c r="L190" i="1" l="1"/>
  <c r="I190" i="1"/>
  <c r="J190" i="1"/>
  <c r="H190" i="1"/>
  <c r="G190" i="1"/>
  <c r="F190" i="1"/>
</calcChain>
</file>

<file path=xl/sharedStrings.xml><?xml version="1.0" encoding="utf-8"?>
<sst xmlns="http://schemas.openxmlformats.org/spreadsheetml/2006/main" count="263" uniqueCount="76">
  <si>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</si>
  <si>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</si>
  <si>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</si>
  <si>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</si>
  <si>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</si>
  <si>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</si>
  <si>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</si>
  <si>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</si>
  <si>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</si>
  <si>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</si>
  <si>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</si>
  <si>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</si>
  <si>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</si>
  <si>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</si>
  <si>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</si>
  <si>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</si>
  <si>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</si>
  <si>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</si>
  <si>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</si>
  <si>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</si>
  <si>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</si>
  <si>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</si>
  <si>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</si>
  <si>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</si>
  <si>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</si>
  <si>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</si>
  <si>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</si>
  <si>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</si>
  <si>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</si>
  <si>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</si>
  <si>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</si>
  <si>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</si>
  <si>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</si>
  <si>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</si>
  <si>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</si>
  <si>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</si>
  <si>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</si>
  <si>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</si>
  <si>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</si>
  <si>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</si>
  <si>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</si>
  <si>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сладкое</t>
  </si>
  <si>
    <t xml:space="preserve">Фрукты </t>
  </si>
  <si>
    <t>Какао с молоком</t>
  </si>
  <si>
    <t>Фрукты</t>
  </si>
  <si>
    <t>Отварная свекла в нарезках</t>
  </si>
  <si>
    <t>б/н</t>
  </si>
  <si>
    <t>Суп картофельный с мясными фрикадельками</t>
  </si>
  <si>
    <t>Морковь отварная в нарезке</t>
  </si>
  <si>
    <t>Плов из птицы</t>
  </si>
  <si>
    <t>Кисель фруктовый</t>
  </si>
  <si>
    <t xml:space="preserve">Печенье </t>
  </si>
  <si>
    <t>Капустный салат</t>
  </si>
  <si>
    <t>Кофейный напиток</t>
  </si>
  <si>
    <t>Йогурт</t>
  </si>
  <si>
    <t>Зефир</t>
  </si>
  <si>
    <t>Суп с лапшой, с мясом птицы со сметаной</t>
  </si>
  <si>
    <t>Отварная морковь в нарезках</t>
  </si>
  <si>
    <t>Печенье</t>
  </si>
  <si>
    <t>Рагу мясное</t>
  </si>
  <si>
    <t>Кондитерское изделие-вафли</t>
  </si>
  <si>
    <t>Гуляш из отварного мяса/пшенный гарнир</t>
  </si>
  <si>
    <t>277/679</t>
  </si>
  <si>
    <t>Рыба с подливой/картофельное пюре</t>
  </si>
  <si>
    <t>234/694</t>
  </si>
  <si>
    <t>Тефтели из говядины с подливой/гречневый гарнир</t>
  </si>
  <si>
    <t>286/679</t>
  </si>
  <si>
    <t>Куриные биточки  с подливой/отварные макароны</t>
  </si>
  <si>
    <t>354/688</t>
  </si>
  <si>
    <t>Куриное филе в сметанном соусе/пшенный гарнир</t>
  </si>
  <si>
    <t>302/679</t>
  </si>
  <si>
    <t>Рыба (рыбные котлеты) с подливой/гречневый гарнир</t>
  </si>
  <si>
    <t>234/679</t>
  </si>
  <si>
    <t>МОУ "СОШ №2" с.п.Куба</t>
  </si>
  <si>
    <t>И.о.директора школы</t>
  </si>
  <si>
    <t>Дышекова А.З.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</si>
</sst>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0" fontId="13" fillId="5" borderId="23" xfId="0" applyFont="1" applyFill="1" applyBorder="1" applyAlignment="1">
      <alignment horizontal="center" vertical="top" wrapText="1"/>
    </xf>
    <xf numFmtId="2" fontId="13" fillId="5" borderId="23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7109375" style="2" customWidth="1"/>
    <col min="12" max="16384" width="9.140625" style="2"/>
  </cols>
  <sheetData>
    <row r="1" spans="1:12" ht="15" x14ac:dyDescent="0.25">
      <c r="A1" s="1" t="s">
        <v>7</v>
      </c>
      <c r="C1" s="71" t="s">
        <v>73</v>
      </c>
      <c r="D1" s="72"/>
      <c r="E1" s="72"/>
      <c r="F1" s="12" t="s">
        <v>16</v>
      </c>
      <c r="G1" s="2" t="s">
        <v>17</v>
      </c>
      <c r="H1" s="73" t="s">
        <v>74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75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26</v>
      </c>
      <c r="E6" s="39" t="s">
        <v>45</v>
      </c>
      <c r="F6" s="40">
        <v>60</v>
      </c>
      <c r="G6" s="54">
        <v>1.1299999999999999</v>
      </c>
      <c r="H6" s="55">
        <v>0.06</v>
      </c>
      <c r="I6" s="54">
        <v>4.01</v>
      </c>
      <c r="J6" s="54">
        <v>26.99</v>
      </c>
      <c r="K6" s="54">
        <v>10</v>
      </c>
      <c r="L6" s="40">
        <v>2.9</v>
      </c>
    </row>
    <row r="7" spans="1:12" ht="15" x14ac:dyDescent="0.25">
      <c r="A7" s="23"/>
      <c r="B7" s="15"/>
      <c r="C7" s="11"/>
      <c r="D7" s="6" t="s">
        <v>21</v>
      </c>
      <c r="E7" s="42" t="s">
        <v>47</v>
      </c>
      <c r="F7" s="43">
        <v>250</v>
      </c>
      <c r="G7" s="43">
        <v>7.29</v>
      </c>
      <c r="H7" s="43">
        <v>5.7</v>
      </c>
      <c r="I7" s="43">
        <v>16.989999999999998</v>
      </c>
      <c r="J7" s="43">
        <v>148.5</v>
      </c>
      <c r="K7" s="44">
        <v>83</v>
      </c>
      <c r="L7" s="43">
        <v>26.81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3.52</v>
      </c>
      <c r="H8" s="43">
        <v>3.72</v>
      </c>
      <c r="I8" s="43">
        <v>25.49</v>
      </c>
      <c r="J8" s="43">
        <v>145.19999999999999</v>
      </c>
      <c r="K8" s="44">
        <v>382</v>
      </c>
      <c r="L8" s="43">
        <v>14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3.95</v>
      </c>
      <c r="H9" s="43">
        <v>0.5</v>
      </c>
      <c r="I9" s="43">
        <v>24.15</v>
      </c>
      <c r="J9" s="43">
        <v>118.33</v>
      </c>
      <c r="K9" s="44" t="s">
        <v>46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150</v>
      </c>
      <c r="G10" s="43">
        <v>0.6</v>
      </c>
      <c r="H10" s="43">
        <v>0.6</v>
      </c>
      <c r="I10" s="43">
        <v>14.7</v>
      </c>
      <c r="J10" s="43">
        <v>70.3</v>
      </c>
      <c r="K10" s="44"/>
      <c r="L10" s="43">
        <v>9.75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>SUM(G6:G12)</f>
        <v>16.490000000000002</v>
      </c>
      <c r="H13" s="19">
        <f>SUM(H6:H12)</f>
        <v>10.58</v>
      </c>
      <c r="I13" s="19">
        <f>SUM(I6:I12)</f>
        <v>85.339999999999989</v>
      </c>
      <c r="J13" s="19">
        <f>SUM(J6:J12)</f>
        <v>509.32</v>
      </c>
      <c r="K13" s="25"/>
      <c r="L13" s="19">
        <f>SUM(L6:L12)</f>
        <v>56.459999999999994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710</v>
      </c>
      <c r="G24" s="32">
        <f t="shared" ref="G24:J24" si="2">G13+G23</f>
        <v>16.490000000000002</v>
      </c>
      <c r="H24" s="32">
        <f t="shared" si="2"/>
        <v>10.58</v>
      </c>
      <c r="I24" s="32">
        <f t="shared" si="2"/>
        <v>85.339999999999989</v>
      </c>
      <c r="J24" s="32">
        <f t="shared" si="2"/>
        <v>509.32</v>
      </c>
      <c r="K24" s="32"/>
      <c r="L24" s="32">
        <f t="shared" ref="L24" si="3">L13+L23</f>
        <v>56.459999999999994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26</v>
      </c>
      <c r="E25" s="39" t="s">
        <v>48</v>
      </c>
      <c r="F25" s="40">
        <v>60</v>
      </c>
      <c r="G25" s="40">
        <v>1.1299999999999999</v>
      </c>
      <c r="H25" s="40">
        <v>0.06</v>
      </c>
      <c r="I25" s="40">
        <v>4.01</v>
      </c>
      <c r="J25" s="40">
        <v>26.99</v>
      </c>
      <c r="K25" s="56">
        <v>16</v>
      </c>
      <c r="L25" s="64">
        <v>2.9</v>
      </c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240</v>
      </c>
      <c r="G26" s="43">
        <v>38.07</v>
      </c>
      <c r="H26" s="43">
        <v>31.87</v>
      </c>
      <c r="I26" s="43">
        <v>66.900000000000006</v>
      </c>
      <c r="J26" s="43">
        <v>706.8</v>
      </c>
      <c r="K26" s="57">
        <v>291</v>
      </c>
      <c r="L26" s="65">
        <v>69.56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0.11</v>
      </c>
      <c r="H27" s="43">
        <v>0.12</v>
      </c>
      <c r="I27" s="43">
        <v>25.09</v>
      </c>
      <c r="J27" s="43">
        <v>119.2</v>
      </c>
      <c r="K27" s="57">
        <v>503</v>
      </c>
      <c r="L27" s="65">
        <v>4.55</v>
      </c>
    </row>
    <row r="28" spans="1:12" ht="15.75" thickBot="1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3.95</v>
      </c>
      <c r="H28" s="43">
        <v>0.5</v>
      </c>
      <c r="I28" s="43">
        <v>24.15</v>
      </c>
      <c r="J28" s="43">
        <v>118.33</v>
      </c>
      <c r="K28" s="58" t="s">
        <v>46</v>
      </c>
      <c r="L28" s="66">
        <v>3</v>
      </c>
    </row>
    <row r="29" spans="1:12" ht="15" x14ac:dyDescent="0.25">
      <c r="A29" s="14"/>
      <c r="B29" s="15"/>
      <c r="C29" s="11"/>
      <c r="D29" s="7" t="s">
        <v>41</v>
      </c>
      <c r="E29" s="42" t="s">
        <v>51</v>
      </c>
      <c r="F29" s="43">
        <v>40</v>
      </c>
      <c r="G29" s="43">
        <v>3</v>
      </c>
      <c r="H29" s="43">
        <v>3.92</v>
      </c>
      <c r="I29" s="43">
        <v>2.76</v>
      </c>
      <c r="J29" s="43">
        <v>166.8</v>
      </c>
      <c r="K29" s="57"/>
      <c r="L29" s="65">
        <v>6.6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4">SUM(G25:G31)</f>
        <v>46.260000000000005</v>
      </c>
      <c r="H32" s="19">
        <f t="shared" ref="H32" si="5">SUM(H25:H31)</f>
        <v>36.47</v>
      </c>
      <c r="I32" s="19">
        <f t="shared" ref="I32" si="6">SUM(I25:I31)</f>
        <v>122.91000000000001</v>
      </c>
      <c r="J32" s="19">
        <f t="shared" ref="J32:L32" si="7">SUM(J25:J31)</f>
        <v>1138.1200000000001</v>
      </c>
      <c r="K32" s="25"/>
      <c r="L32" s="19">
        <f t="shared" si="7"/>
        <v>86.61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570</v>
      </c>
      <c r="G43" s="32">
        <f t="shared" ref="G43" si="12">G32+G42</f>
        <v>46.260000000000005</v>
      </c>
      <c r="H43" s="32">
        <f t="shared" ref="H43" si="13">H32+H42</f>
        <v>36.47</v>
      </c>
      <c r="I43" s="32">
        <f t="shared" ref="I43" si="14">I32+I42</f>
        <v>122.91000000000001</v>
      </c>
      <c r="J43" s="32">
        <f t="shared" ref="J43:L43" si="15">J32+J42</f>
        <v>1138.1200000000001</v>
      </c>
      <c r="K43" s="32"/>
      <c r="L43" s="32">
        <f t="shared" si="15"/>
        <v>86.61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26</v>
      </c>
      <c r="E44" s="39" t="s">
        <v>52</v>
      </c>
      <c r="F44" s="40">
        <v>60</v>
      </c>
      <c r="G44" s="40">
        <v>0.85</v>
      </c>
      <c r="H44" s="40">
        <v>3.05</v>
      </c>
      <c r="I44" s="40">
        <v>5.41</v>
      </c>
      <c r="J44" s="40">
        <v>52.44</v>
      </c>
      <c r="K44" s="41">
        <v>321</v>
      </c>
      <c r="L44" s="40">
        <v>3.15</v>
      </c>
    </row>
    <row r="45" spans="1:12" ht="15" x14ac:dyDescent="0.25">
      <c r="A45" s="23"/>
      <c r="B45" s="15"/>
      <c r="C45" s="11"/>
      <c r="D45" s="6" t="s">
        <v>21</v>
      </c>
      <c r="E45" s="42" t="s">
        <v>61</v>
      </c>
      <c r="F45" s="43">
        <v>270</v>
      </c>
      <c r="G45" s="43">
        <v>13.47</v>
      </c>
      <c r="H45" s="43">
        <v>11.16</v>
      </c>
      <c r="I45" s="43">
        <v>39.64</v>
      </c>
      <c r="J45" s="43">
        <v>312.83</v>
      </c>
      <c r="K45" s="44" t="s">
        <v>62</v>
      </c>
      <c r="L45" s="43">
        <v>87.58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3.17</v>
      </c>
      <c r="H46" s="43">
        <v>2.68</v>
      </c>
      <c r="I46" s="43">
        <v>15.9</v>
      </c>
      <c r="J46" s="43">
        <v>100.6</v>
      </c>
      <c r="K46" s="44">
        <v>379</v>
      </c>
      <c r="L46" s="43">
        <v>14.7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3.95</v>
      </c>
      <c r="H47" s="43">
        <v>0.5</v>
      </c>
      <c r="I47" s="43">
        <v>24.15</v>
      </c>
      <c r="J47" s="43">
        <v>118.33</v>
      </c>
      <c r="K47" s="44" t="s">
        <v>46</v>
      </c>
      <c r="L47" s="43">
        <v>3</v>
      </c>
    </row>
    <row r="48" spans="1:12" ht="15" x14ac:dyDescent="0.25">
      <c r="A48" s="23"/>
      <c r="B48" s="15"/>
      <c r="C48" s="11"/>
      <c r="D48" s="6" t="s">
        <v>41</v>
      </c>
      <c r="E48" s="42" t="s">
        <v>54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87</v>
      </c>
      <c r="K48" s="44">
        <v>7</v>
      </c>
      <c r="L48" s="43">
        <v>26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SUM(F44:F49)</f>
        <v>680</v>
      </c>
      <c r="G50" s="19">
        <f>SUM(G44:G49)</f>
        <v>21.84</v>
      </c>
      <c r="H50" s="19">
        <f>SUM(H44:H49)</f>
        <v>17.79</v>
      </c>
      <c r="I50" s="19">
        <f>SUM(I44:I49)</f>
        <v>94.899999999999991</v>
      </c>
      <c r="J50" s="19">
        <f>SUM(J44:J49)</f>
        <v>671.2</v>
      </c>
      <c r="K50" s="25"/>
      <c r="L50" s="19">
        <f>SUM(L44:L49)</f>
        <v>134.43</v>
      </c>
    </row>
    <row r="51" spans="1:12" ht="15" x14ac:dyDescent="0.25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6">SUM(G51:G59)</f>
        <v>0</v>
      </c>
      <c r="H60" s="19">
        <f t="shared" ref="H60" si="17">SUM(H51:H59)</f>
        <v>0</v>
      </c>
      <c r="I60" s="19">
        <f t="shared" ref="I60" si="18">SUM(I51:I59)</f>
        <v>0</v>
      </c>
      <c r="J60" s="19">
        <f t="shared" ref="J60:L60" si="19">SUM(J51:J59)</f>
        <v>0</v>
      </c>
      <c r="K60" s="25"/>
      <c r="L60" s="19">
        <f t="shared" si="19"/>
        <v>0</v>
      </c>
    </row>
    <row r="61" spans="1:12" ht="15.75" customHeight="1" thickBot="1" x14ac:dyDescent="0.25">
      <c r="A61" s="29">
        <f>A44</f>
        <v>1</v>
      </c>
      <c r="B61" s="30">
        <f>B44</f>
        <v>3</v>
      </c>
      <c r="C61" s="68" t="s">
        <v>4</v>
      </c>
      <c r="D61" s="69"/>
      <c r="E61" s="31"/>
      <c r="F61" s="32">
        <f>F50+F60</f>
        <v>680</v>
      </c>
      <c r="G61" s="32">
        <f t="shared" ref="G61" si="20">G50+G60</f>
        <v>21.84</v>
      </c>
      <c r="H61" s="32">
        <f t="shared" ref="H61" si="21">H50+H60</f>
        <v>17.79</v>
      </c>
      <c r="I61" s="32">
        <f t="shared" ref="I61" si="22">I50+I60</f>
        <v>94.899999999999991</v>
      </c>
      <c r="J61" s="32">
        <f t="shared" ref="J61:L61" si="23">J50+J60</f>
        <v>671.2</v>
      </c>
      <c r="K61" s="32"/>
      <c r="L61" s="32">
        <f t="shared" si="23"/>
        <v>134.43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26</v>
      </c>
      <c r="E62" s="39" t="s">
        <v>45</v>
      </c>
      <c r="F62" s="40">
        <v>60</v>
      </c>
      <c r="G62" s="40">
        <v>0.86</v>
      </c>
      <c r="H62" s="40">
        <v>3.65</v>
      </c>
      <c r="I62" s="40">
        <v>5.0199999999999996</v>
      </c>
      <c r="J62" s="40">
        <v>56.34</v>
      </c>
      <c r="K62" s="59">
        <v>17</v>
      </c>
      <c r="L62" s="51">
        <v>2.9</v>
      </c>
    </row>
    <row r="63" spans="1:12" ht="15.75" x14ac:dyDescent="0.25">
      <c r="A63" s="23"/>
      <c r="B63" s="15"/>
      <c r="C63" s="11"/>
      <c r="D63" s="6" t="s">
        <v>21</v>
      </c>
      <c r="E63" s="42" t="s">
        <v>63</v>
      </c>
      <c r="F63" s="43">
        <v>270</v>
      </c>
      <c r="G63" s="67">
        <v>18</v>
      </c>
      <c r="H63" s="67">
        <v>19.2</v>
      </c>
      <c r="I63" s="67">
        <v>51.24</v>
      </c>
      <c r="J63" s="43">
        <v>400.5</v>
      </c>
      <c r="K63" s="60" t="s">
        <v>64</v>
      </c>
      <c r="L63" s="52">
        <v>44.7</v>
      </c>
    </row>
    <row r="64" spans="1:12" ht="15" x14ac:dyDescent="0.25">
      <c r="A64" s="23"/>
      <c r="B64" s="15"/>
      <c r="C64" s="11"/>
      <c r="D64" s="7" t="s">
        <v>22</v>
      </c>
      <c r="E64" s="42" t="s">
        <v>43</v>
      </c>
      <c r="F64" s="43">
        <v>200</v>
      </c>
      <c r="G64" s="43">
        <v>4.08</v>
      </c>
      <c r="H64" s="43">
        <v>3.54</v>
      </c>
      <c r="I64" s="43">
        <v>17.579999999999998</v>
      </c>
      <c r="J64" s="43">
        <v>118.6</v>
      </c>
      <c r="K64" s="60">
        <v>382</v>
      </c>
      <c r="L64" s="53">
        <v>14</v>
      </c>
    </row>
    <row r="65" spans="1:12" ht="16.5" thickBot="1" x14ac:dyDescent="0.3">
      <c r="A65" s="23"/>
      <c r="B65" s="15"/>
      <c r="C65" s="11"/>
      <c r="D65" s="7" t="s">
        <v>23</v>
      </c>
      <c r="E65" s="42" t="s">
        <v>40</v>
      </c>
      <c r="F65" s="43">
        <v>50</v>
      </c>
      <c r="G65" s="43">
        <v>4.4800000000000004</v>
      </c>
      <c r="H65" s="43">
        <v>0.64</v>
      </c>
      <c r="I65" s="43">
        <v>21.3</v>
      </c>
      <c r="J65" s="43">
        <v>110.3</v>
      </c>
      <c r="K65" s="61" t="s">
        <v>46</v>
      </c>
      <c r="L65" s="52">
        <v>3</v>
      </c>
    </row>
    <row r="66" spans="1:12" ht="15" x14ac:dyDescent="0.25">
      <c r="A66" s="23"/>
      <c r="B66" s="15"/>
      <c r="C66" s="11"/>
      <c r="D66" s="6" t="s">
        <v>41</v>
      </c>
      <c r="E66" s="42" t="s">
        <v>60</v>
      </c>
      <c r="F66" s="43">
        <v>40</v>
      </c>
      <c r="G66" s="43">
        <v>7.5</v>
      </c>
      <c r="H66" s="43">
        <v>28</v>
      </c>
      <c r="I66" s="43">
        <v>59</v>
      </c>
      <c r="J66" s="43">
        <v>85</v>
      </c>
      <c r="K66" s="44"/>
      <c r="L66" s="43">
        <v>13.2</v>
      </c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SUM(F62:F67)</f>
        <v>620</v>
      </c>
      <c r="G68" s="19">
        <f>SUM(G62:G67)</f>
        <v>34.92</v>
      </c>
      <c r="H68" s="19">
        <f>SUM(H62:H67)</f>
        <v>55.03</v>
      </c>
      <c r="I68" s="19">
        <f>SUM(I62:I67)</f>
        <v>154.13999999999999</v>
      </c>
      <c r="J68" s="19">
        <f>SUM(J62:J67)</f>
        <v>770.74</v>
      </c>
      <c r="K68" s="25"/>
      <c r="L68" s="19">
        <f>SUM(L62:L67)</f>
        <v>77.8</v>
      </c>
    </row>
    <row r="69" spans="1:12" ht="15" x14ac:dyDescent="0.2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4">SUM(G69:G77)</f>
        <v>0</v>
      </c>
      <c r="H78" s="19">
        <f t="shared" ref="H78" si="25">SUM(H69:H77)</f>
        <v>0</v>
      </c>
      <c r="I78" s="19">
        <f t="shared" ref="I78" si="26">SUM(I69:I77)</f>
        <v>0</v>
      </c>
      <c r="J78" s="19">
        <f t="shared" ref="J78:L78" si="27">SUM(J69:J77)</f>
        <v>0</v>
      </c>
      <c r="K78" s="25"/>
      <c r="L78" s="19">
        <f t="shared" si="27"/>
        <v>0</v>
      </c>
    </row>
    <row r="79" spans="1:12" ht="15.75" customHeight="1" thickBot="1" x14ac:dyDescent="0.25">
      <c r="A79" s="29">
        <f>A62</f>
        <v>1</v>
      </c>
      <c r="B79" s="30">
        <f>B62</f>
        <v>4</v>
      </c>
      <c r="C79" s="68" t="s">
        <v>4</v>
      </c>
      <c r="D79" s="69"/>
      <c r="E79" s="31"/>
      <c r="F79" s="32">
        <f>F68+F78</f>
        <v>620</v>
      </c>
      <c r="G79" s="32">
        <f t="shared" ref="G79" si="28">G68+G78</f>
        <v>34.92</v>
      </c>
      <c r="H79" s="32">
        <f t="shared" ref="H79" si="29">H68+H78</f>
        <v>55.03</v>
      </c>
      <c r="I79" s="32">
        <f t="shared" ref="I79" si="30">I68+I78</f>
        <v>154.13999999999999</v>
      </c>
      <c r="J79" s="32">
        <f t="shared" ref="J79:L79" si="31">J68+J78</f>
        <v>770.74</v>
      </c>
      <c r="K79" s="32"/>
      <c r="L79" s="32">
        <f t="shared" si="31"/>
        <v>77.8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26</v>
      </c>
      <c r="E80" s="39" t="s">
        <v>48</v>
      </c>
      <c r="F80" s="40">
        <v>60</v>
      </c>
      <c r="G80" s="40">
        <v>1.1299999999999999</v>
      </c>
      <c r="H80" s="40">
        <v>0.06</v>
      </c>
      <c r="I80" s="40">
        <v>4.01</v>
      </c>
      <c r="J80" s="40">
        <v>26.99</v>
      </c>
      <c r="K80" s="62">
        <v>16</v>
      </c>
      <c r="L80" s="64">
        <v>2.9</v>
      </c>
    </row>
    <row r="81" spans="1:12" ht="15" x14ac:dyDescent="0.25">
      <c r="A81" s="23"/>
      <c r="B81" s="15"/>
      <c r="C81" s="11"/>
      <c r="D81" s="6" t="s">
        <v>21</v>
      </c>
      <c r="E81" s="42" t="s">
        <v>65</v>
      </c>
      <c r="F81" s="43">
        <v>270</v>
      </c>
      <c r="G81" s="43">
        <v>16.329999999999998</v>
      </c>
      <c r="H81" s="43">
        <v>16.23</v>
      </c>
      <c r="I81" s="43">
        <v>48.77</v>
      </c>
      <c r="J81" s="43">
        <v>403.35</v>
      </c>
      <c r="K81" s="57" t="s">
        <v>66</v>
      </c>
      <c r="L81" s="65">
        <v>47.59</v>
      </c>
    </row>
    <row r="82" spans="1:12" ht="15" x14ac:dyDescent="0.25">
      <c r="A82" s="23"/>
      <c r="B82" s="15"/>
      <c r="C82" s="11"/>
      <c r="D82" s="7" t="s">
        <v>22</v>
      </c>
      <c r="E82" s="42" t="s">
        <v>39</v>
      </c>
      <c r="F82" s="43">
        <v>200</v>
      </c>
      <c r="G82" s="43">
        <v>0.2</v>
      </c>
      <c r="H82" s="43">
        <v>0</v>
      </c>
      <c r="I82" s="43">
        <v>14</v>
      </c>
      <c r="J82" s="43">
        <v>28</v>
      </c>
      <c r="K82" s="57">
        <v>376</v>
      </c>
      <c r="L82" s="65">
        <v>2.5</v>
      </c>
    </row>
    <row r="83" spans="1:12" ht="15.75" thickBot="1" x14ac:dyDescent="0.3">
      <c r="A83" s="23"/>
      <c r="B83" s="15"/>
      <c r="C83" s="11"/>
      <c r="D83" s="7" t="s">
        <v>23</v>
      </c>
      <c r="E83" s="42" t="s">
        <v>40</v>
      </c>
      <c r="F83" s="43">
        <v>50</v>
      </c>
      <c r="G83" s="43">
        <v>3.95</v>
      </c>
      <c r="H83" s="43">
        <v>0.5</v>
      </c>
      <c r="I83" s="43">
        <v>24.15</v>
      </c>
      <c r="J83" s="43">
        <v>118.33</v>
      </c>
      <c r="K83" s="63" t="s">
        <v>46</v>
      </c>
      <c r="L83" s="66">
        <v>3</v>
      </c>
    </row>
    <row r="84" spans="1:12" ht="15" x14ac:dyDescent="0.25">
      <c r="A84" s="23"/>
      <c r="B84" s="15"/>
      <c r="C84" s="11"/>
      <c r="D84" s="6" t="s">
        <v>24</v>
      </c>
      <c r="E84" s="42" t="s">
        <v>42</v>
      </c>
      <c r="F84" s="43">
        <v>150</v>
      </c>
      <c r="G84" s="43">
        <v>0.6</v>
      </c>
      <c r="H84" s="43">
        <v>0.6</v>
      </c>
      <c r="I84" s="43">
        <v>14.7</v>
      </c>
      <c r="J84" s="43">
        <v>70.3</v>
      </c>
      <c r="K84" s="44"/>
      <c r="L84" s="43">
        <v>9.75</v>
      </c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SUM(F80:F85)</f>
        <v>730</v>
      </c>
      <c r="G86" s="19">
        <f>SUM(G80:G85)</f>
        <v>22.209999999999997</v>
      </c>
      <c r="H86" s="19">
        <f>SUM(H80:H85)</f>
        <v>17.39</v>
      </c>
      <c r="I86" s="19">
        <f>SUM(I80:I85)</f>
        <v>105.63000000000001</v>
      </c>
      <c r="J86" s="19">
        <f>SUM(J80:J85)</f>
        <v>646.97</v>
      </c>
      <c r="K86" s="25"/>
      <c r="L86" s="19">
        <f>SUM(L80:L85)</f>
        <v>65.740000000000009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32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32">SUM(G87:G95)</f>
        <v>0</v>
      </c>
      <c r="H96" s="19">
        <f t="shared" ref="H96" si="33">SUM(H87:H95)</f>
        <v>0</v>
      </c>
      <c r="I96" s="19">
        <f t="shared" ref="I96" si="34">SUM(I87:I95)</f>
        <v>0</v>
      </c>
      <c r="J96" s="19">
        <f t="shared" ref="J96:L96" si="35">SUM(J87:J95)</f>
        <v>0</v>
      </c>
      <c r="K96" s="25"/>
      <c r="L96" s="19">
        <f t="shared" si="35"/>
        <v>0</v>
      </c>
    </row>
    <row r="97" spans="1:12" ht="15.75" customHeight="1" thickBot="1" x14ac:dyDescent="0.25">
      <c r="A97" s="29">
        <f>A80</f>
        <v>1</v>
      </c>
      <c r="B97" s="30">
        <f>B80</f>
        <v>5</v>
      </c>
      <c r="C97" s="68" t="s">
        <v>4</v>
      </c>
      <c r="D97" s="69"/>
      <c r="E97" s="31"/>
      <c r="F97" s="32">
        <f>F86+F96</f>
        <v>730</v>
      </c>
      <c r="G97" s="32">
        <f t="shared" ref="G97" si="36">G86+G96</f>
        <v>22.209999999999997</v>
      </c>
      <c r="H97" s="32">
        <f t="shared" ref="H97" si="37">H86+H96</f>
        <v>17.39</v>
      </c>
      <c r="I97" s="32">
        <f t="shared" ref="I97" si="38">I86+I96</f>
        <v>105.63000000000001</v>
      </c>
      <c r="J97" s="32">
        <f t="shared" ref="J97:L97" si="39">J86+J96</f>
        <v>646.97</v>
      </c>
      <c r="K97" s="32"/>
      <c r="L97" s="32">
        <f t="shared" si="39"/>
        <v>65.740000000000009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26</v>
      </c>
      <c r="E98" s="39" t="s">
        <v>45</v>
      </c>
      <c r="F98" s="40">
        <v>60</v>
      </c>
      <c r="G98" s="40">
        <v>0.86</v>
      </c>
      <c r="H98" s="40">
        <v>3.65</v>
      </c>
      <c r="I98" s="40">
        <v>5.0199999999999996</v>
      </c>
      <c r="J98" s="40">
        <v>56.34</v>
      </c>
      <c r="K98" s="41">
        <v>17</v>
      </c>
      <c r="L98" s="40">
        <v>2.9</v>
      </c>
    </row>
    <row r="99" spans="1:12" ht="15" x14ac:dyDescent="0.25">
      <c r="A99" s="23"/>
      <c r="B99" s="15"/>
      <c r="C99" s="11"/>
      <c r="D99" s="6" t="s">
        <v>21</v>
      </c>
      <c r="E99" s="42" t="s">
        <v>67</v>
      </c>
      <c r="F99" s="43">
        <v>270</v>
      </c>
      <c r="G99" s="43">
        <v>11.33</v>
      </c>
      <c r="H99" s="43">
        <v>17.16</v>
      </c>
      <c r="I99" s="43">
        <v>10.63</v>
      </c>
      <c r="J99" s="43">
        <v>243.73</v>
      </c>
      <c r="K99" s="44" t="s">
        <v>68</v>
      </c>
      <c r="L99" s="43">
        <v>78.3</v>
      </c>
    </row>
    <row r="100" spans="1:12" ht="15" x14ac:dyDescent="0.25">
      <c r="A100" s="23"/>
      <c r="B100" s="15"/>
      <c r="C100" s="11"/>
      <c r="D100" s="7" t="s">
        <v>22</v>
      </c>
      <c r="E100" s="42" t="s">
        <v>53</v>
      </c>
      <c r="F100" s="43">
        <v>200</v>
      </c>
      <c r="G100" s="43">
        <v>3.17</v>
      </c>
      <c r="H100" s="43">
        <v>2.68</v>
      </c>
      <c r="I100" s="43">
        <v>15.9</v>
      </c>
      <c r="J100" s="43">
        <v>100.6</v>
      </c>
      <c r="K100" s="44">
        <v>379</v>
      </c>
      <c r="L100" s="43">
        <v>14.7</v>
      </c>
    </row>
    <row r="101" spans="1:12" ht="15" x14ac:dyDescent="0.25">
      <c r="A101" s="23"/>
      <c r="B101" s="15"/>
      <c r="C101" s="11"/>
      <c r="D101" s="7" t="s">
        <v>23</v>
      </c>
      <c r="E101" s="42" t="s">
        <v>40</v>
      </c>
      <c r="F101" s="43">
        <v>50</v>
      </c>
      <c r="G101" s="43">
        <v>3.95</v>
      </c>
      <c r="H101" s="43">
        <v>0.5</v>
      </c>
      <c r="I101" s="43">
        <v>24.15</v>
      </c>
      <c r="J101" s="43">
        <v>118.33</v>
      </c>
      <c r="K101" s="44" t="s">
        <v>46</v>
      </c>
      <c r="L101" s="43">
        <v>3</v>
      </c>
    </row>
    <row r="102" spans="1:12" ht="15" x14ac:dyDescent="0.25">
      <c r="A102" s="23"/>
      <c r="B102" s="15"/>
      <c r="C102" s="11"/>
      <c r="D102" s="6" t="s">
        <v>41</v>
      </c>
      <c r="E102" s="42" t="s">
        <v>55</v>
      </c>
      <c r="F102" s="43">
        <v>40</v>
      </c>
      <c r="G102" s="43">
        <v>0.32</v>
      </c>
      <c r="H102" s="43">
        <v>0.04</v>
      </c>
      <c r="I102" s="43">
        <v>31.4</v>
      </c>
      <c r="J102" s="43">
        <v>128</v>
      </c>
      <c r="K102" s="44"/>
      <c r="L102" s="43">
        <v>11.6</v>
      </c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SUM(F98:F103)</f>
        <v>620</v>
      </c>
      <c r="G104" s="19">
        <f>SUM(G98:G103)</f>
        <v>19.63</v>
      </c>
      <c r="H104" s="19">
        <f>SUM(H98:H103)</f>
        <v>24.029999999999998</v>
      </c>
      <c r="I104" s="19">
        <f>SUM(I98:I103)</f>
        <v>87.1</v>
      </c>
      <c r="J104" s="19">
        <f>SUM(J98:J103)</f>
        <v>647</v>
      </c>
      <c r="K104" s="25"/>
      <c r="L104" s="19">
        <f>SUM(L98:L103)</f>
        <v>110.5</v>
      </c>
    </row>
    <row r="105" spans="1:12" ht="15" x14ac:dyDescent="0.2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32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0</v>
      </c>
      <c r="G114" s="19">
        <f t="shared" ref="G114:J114" si="40">SUM(G105:G113)</f>
        <v>0</v>
      </c>
      <c r="H114" s="19">
        <f t="shared" si="40"/>
        <v>0</v>
      </c>
      <c r="I114" s="19">
        <f t="shared" si="40"/>
        <v>0</v>
      </c>
      <c r="J114" s="19">
        <f t="shared" si="40"/>
        <v>0</v>
      </c>
      <c r="K114" s="25"/>
      <c r="L114" s="19">
        <f t="shared" ref="L114" si="41">SUM(L105:L113)</f>
        <v>0</v>
      </c>
    </row>
    <row r="115" spans="1:12" ht="15.75" thickBot="1" x14ac:dyDescent="0.25">
      <c r="A115" s="29">
        <f>A98</f>
        <v>2</v>
      </c>
      <c r="B115" s="30">
        <f>B98</f>
        <v>1</v>
      </c>
      <c r="C115" s="68" t="s">
        <v>4</v>
      </c>
      <c r="D115" s="69"/>
      <c r="E115" s="31"/>
      <c r="F115" s="32">
        <f>F104+F114</f>
        <v>620</v>
      </c>
      <c r="G115" s="32">
        <f t="shared" ref="G115" si="42">G104+G114</f>
        <v>19.63</v>
      </c>
      <c r="H115" s="32">
        <f t="shared" ref="H115" si="43">H104+H114</f>
        <v>24.029999999999998</v>
      </c>
      <c r="I115" s="32">
        <f t="shared" ref="I115" si="44">I104+I114</f>
        <v>87.1</v>
      </c>
      <c r="J115" s="32">
        <f t="shared" ref="J115:L115" si="45">J104+J114</f>
        <v>647</v>
      </c>
      <c r="K115" s="32"/>
      <c r="L115" s="32">
        <f t="shared" si="45"/>
        <v>110.5</v>
      </c>
    </row>
    <row r="116" spans="1:12" ht="15" x14ac:dyDescent="0.25">
      <c r="A116" s="14">
        <v>2</v>
      </c>
      <c r="B116" s="15">
        <v>2</v>
      </c>
      <c r="C116" s="22" t="s">
        <v>20</v>
      </c>
      <c r="D116" s="5" t="s">
        <v>26</v>
      </c>
      <c r="E116" s="39" t="s">
        <v>52</v>
      </c>
      <c r="F116" s="40">
        <v>60</v>
      </c>
      <c r="G116" s="40">
        <v>0.85</v>
      </c>
      <c r="H116" s="40">
        <v>3.05</v>
      </c>
      <c r="I116" s="40">
        <v>5.41</v>
      </c>
      <c r="J116" s="40">
        <v>52.44</v>
      </c>
      <c r="K116" s="62">
        <v>321</v>
      </c>
      <c r="L116" s="64">
        <v>3.15</v>
      </c>
    </row>
    <row r="117" spans="1:12" ht="15" x14ac:dyDescent="0.25">
      <c r="A117" s="14"/>
      <c r="B117" s="15"/>
      <c r="C117" s="11"/>
      <c r="D117" s="6" t="s">
        <v>21</v>
      </c>
      <c r="E117" s="42" t="s">
        <v>56</v>
      </c>
      <c r="F117" s="43">
        <v>250</v>
      </c>
      <c r="G117" s="43">
        <v>3.22</v>
      </c>
      <c r="H117" s="43">
        <v>9.06</v>
      </c>
      <c r="I117" s="43">
        <v>16.62</v>
      </c>
      <c r="J117" s="43">
        <v>205.31</v>
      </c>
      <c r="K117" s="57">
        <v>47</v>
      </c>
      <c r="L117" s="65">
        <v>26.3</v>
      </c>
    </row>
    <row r="118" spans="1:12" ht="15" x14ac:dyDescent="0.25">
      <c r="A118" s="14"/>
      <c r="B118" s="15"/>
      <c r="C118" s="11"/>
      <c r="D118" s="7" t="s">
        <v>22</v>
      </c>
      <c r="E118" s="42" t="s">
        <v>39</v>
      </c>
      <c r="F118" s="43">
        <v>200</v>
      </c>
      <c r="G118" s="43">
        <v>0.2</v>
      </c>
      <c r="H118" s="43">
        <v>0</v>
      </c>
      <c r="I118" s="43">
        <v>14</v>
      </c>
      <c r="J118" s="43">
        <v>28</v>
      </c>
      <c r="K118" s="57">
        <v>376</v>
      </c>
      <c r="L118" s="65">
        <v>2.5</v>
      </c>
    </row>
    <row r="119" spans="1:12" ht="15" x14ac:dyDescent="0.25">
      <c r="A119" s="14"/>
      <c r="B119" s="15"/>
      <c r="C119" s="11"/>
      <c r="D119" s="7" t="s">
        <v>23</v>
      </c>
      <c r="E119" s="42" t="s">
        <v>40</v>
      </c>
      <c r="F119" s="43">
        <v>50</v>
      </c>
      <c r="G119" s="43">
        <v>3.95</v>
      </c>
      <c r="H119" s="43">
        <v>0.5</v>
      </c>
      <c r="I119" s="43">
        <v>24.15</v>
      </c>
      <c r="J119" s="43">
        <v>118.33</v>
      </c>
      <c r="K119" s="57" t="s">
        <v>46</v>
      </c>
      <c r="L119" s="65">
        <v>3</v>
      </c>
    </row>
    <row r="120" spans="1:12" ht="15.75" thickBot="1" x14ac:dyDescent="0.3">
      <c r="A120" s="14"/>
      <c r="B120" s="15"/>
      <c r="C120" s="11"/>
      <c r="D120" s="7" t="s">
        <v>24</v>
      </c>
      <c r="E120" s="42" t="s">
        <v>44</v>
      </c>
      <c r="F120" s="43">
        <v>150</v>
      </c>
      <c r="G120" s="43">
        <v>0.6</v>
      </c>
      <c r="H120" s="43">
        <v>0.6</v>
      </c>
      <c r="I120" s="43">
        <v>14.7</v>
      </c>
      <c r="J120" s="43">
        <v>70.3</v>
      </c>
      <c r="K120" s="63"/>
      <c r="L120" s="66">
        <v>9.75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SUM(F116:F122)</f>
        <v>710</v>
      </c>
      <c r="G123" s="19">
        <f t="shared" ref="G123:I123" si="46">SUM(G116:G122)</f>
        <v>8.82</v>
      </c>
      <c r="H123" s="19">
        <f t="shared" si="46"/>
        <v>13.209999999999999</v>
      </c>
      <c r="I123" s="19">
        <f t="shared" si="46"/>
        <v>74.88</v>
      </c>
      <c r="J123" s="19">
        <f>SUM(J116:J122)</f>
        <v>474.38</v>
      </c>
      <c r="K123" s="25"/>
      <c r="L123" s="19">
        <f t="shared" ref="L123" si="47">SUM(L116:L122)</f>
        <v>44.7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27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28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29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32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48">SUM(G124:G132)</f>
        <v>0</v>
      </c>
      <c r="H133" s="19">
        <f t="shared" si="48"/>
        <v>0</v>
      </c>
      <c r="I133" s="19">
        <f t="shared" si="48"/>
        <v>0</v>
      </c>
      <c r="J133" s="19">
        <f t="shared" si="48"/>
        <v>0</v>
      </c>
      <c r="K133" s="25"/>
      <c r="L133" s="19">
        <f t="shared" ref="L133" si="49">SUM(L124:L132)</f>
        <v>0</v>
      </c>
    </row>
    <row r="134" spans="1:12" ht="15.75" thickBot="1" x14ac:dyDescent="0.25">
      <c r="A134" s="33">
        <f>A116</f>
        <v>2</v>
      </c>
      <c r="B134" s="33">
        <f>B116</f>
        <v>2</v>
      </c>
      <c r="C134" s="68" t="s">
        <v>4</v>
      </c>
      <c r="D134" s="69"/>
      <c r="E134" s="31"/>
      <c r="F134" s="32">
        <f>F123+F133</f>
        <v>710</v>
      </c>
      <c r="G134" s="32">
        <f t="shared" ref="G134" si="50">G123+G133</f>
        <v>8.82</v>
      </c>
      <c r="H134" s="32">
        <f t="shared" ref="H134" si="51">H123+H133</f>
        <v>13.209999999999999</v>
      </c>
      <c r="I134" s="32">
        <f t="shared" ref="I134" si="52">I123+I133</f>
        <v>74.88</v>
      </c>
      <c r="J134" s="32">
        <f t="shared" ref="J134:L134" si="53">J123+J133</f>
        <v>474.38</v>
      </c>
      <c r="K134" s="32"/>
      <c r="L134" s="32">
        <f t="shared" si="53"/>
        <v>44.7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26</v>
      </c>
      <c r="E135" s="39" t="s">
        <v>57</v>
      </c>
      <c r="F135" s="40">
        <v>60</v>
      </c>
      <c r="G135" s="40">
        <v>1.1299999999999999</v>
      </c>
      <c r="H135" s="40">
        <v>0.06</v>
      </c>
      <c r="I135" s="40">
        <v>4.01</v>
      </c>
      <c r="J135" s="40">
        <v>26.99</v>
      </c>
      <c r="K135" s="62">
        <v>16</v>
      </c>
      <c r="L135" s="64">
        <v>2.9</v>
      </c>
    </row>
    <row r="136" spans="1:12" ht="15" x14ac:dyDescent="0.25">
      <c r="A136" s="23"/>
      <c r="B136" s="15"/>
      <c r="C136" s="11"/>
      <c r="D136" s="6" t="s">
        <v>21</v>
      </c>
      <c r="E136" s="42" t="s">
        <v>69</v>
      </c>
      <c r="F136" s="43">
        <v>270</v>
      </c>
      <c r="G136" s="43">
        <v>90.89</v>
      </c>
      <c r="H136" s="43">
        <v>16.98</v>
      </c>
      <c r="I136" s="43">
        <v>41.39</v>
      </c>
      <c r="J136" s="43">
        <v>520</v>
      </c>
      <c r="K136" s="57" t="s">
        <v>70</v>
      </c>
      <c r="L136" s="65">
        <v>87</v>
      </c>
    </row>
    <row r="137" spans="1:12" ht="15.75" customHeight="1" x14ac:dyDescent="0.25">
      <c r="A137" s="23"/>
      <c r="B137" s="15"/>
      <c r="C137" s="11"/>
      <c r="D137" s="7" t="s">
        <v>22</v>
      </c>
      <c r="E137" s="42" t="s">
        <v>43</v>
      </c>
      <c r="F137" s="43">
        <v>200</v>
      </c>
      <c r="G137" s="43">
        <v>4.08</v>
      </c>
      <c r="H137" s="43">
        <v>3.54</v>
      </c>
      <c r="I137" s="43">
        <v>17.579999999999998</v>
      </c>
      <c r="J137" s="43">
        <v>118.6</v>
      </c>
      <c r="K137" s="57">
        <v>382</v>
      </c>
      <c r="L137" s="65">
        <v>14</v>
      </c>
    </row>
    <row r="138" spans="1:12" ht="15" x14ac:dyDescent="0.25">
      <c r="A138" s="23"/>
      <c r="B138" s="15"/>
      <c r="C138" s="11"/>
      <c r="D138" s="7" t="s">
        <v>23</v>
      </c>
      <c r="E138" s="42" t="s">
        <v>40</v>
      </c>
      <c r="F138" s="43">
        <v>50</v>
      </c>
      <c r="G138" s="43">
        <v>4.4800000000000004</v>
      </c>
      <c r="H138" s="43">
        <v>0.64</v>
      </c>
      <c r="I138" s="43">
        <v>21.3</v>
      </c>
      <c r="J138" s="43">
        <v>110.3</v>
      </c>
      <c r="K138" s="57" t="s">
        <v>46</v>
      </c>
      <c r="L138" s="65">
        <v>3</v>
      </c>
    </row>
    <row r="139" spans="1:12" ht="15" x14ac:dyDescent="0.25">
      <c r="A139" s="23"/>
      <c r="B139" s="15"/>
      <c r="C139" s="11"/>
      <c r="D139" s="6" t="s">
        <v>41</v>
      </c>
      <c r="E139" s="42" t="s">
        <v>58</v>
      </c>
      <c r="F139" s="43">
        <v>40</v>
      </c>
      <c r="G139" s="43">
        <v>3</v>
      </c>
      <c r="H139" s="43">
        <v>3.92</v>
      </c>
      <c r="I139" s="43">
        <v>2.76</v>
      </c>
      <c r="J139" s="43">
        <v>166.8</v>
      </c>
      <c r="K139" s="44">
        <v>10</v>
      </c>
      <c r="L139" s="43">
        <v>6.6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4"/>
      <c r="B141" s="17"/>
      <c r="C141" s="8"/>
      <c r="D141" s="18" t="s">
        <v>33</v>
      </c>
      <c r="E141" s="9"/>
      <c r="F141" s="19">
        <f>SUM(F135:F140)</f>
        <v>620</v>
      </c>
      <c r="G141" s="19">
        <f>SUM(G135:G140)</f>
        <v>103.58</v>
      </c>
      <c r="H141" s="19">
        <f>SUM(H135:H140)</f>
        <v>25.14</v>
      </c>
      <c r="I141" s="19">
        <f>SUM(I135:I140)</f>
        <v>87.04</v>
      </c>
      <c r="J141" s="19">
        <f>SUM(J135:J140)</f>
        <v>942.69</v>
      </c>
      <c r="K141" s="25"/>
      <c r="L141" s="19">
        <f>SUM(L135:L140)</f>
        <v>113.5</v>
      </c>
    </row>
    <row r="142" spans="1:12" ht="15" x14ac:dyDescent="0.25">
      <c r="A142" s="26">
        <f>A135</f>
        <v>2</v>
      </c>
      <c r="B142" s="13">
        <f>B135</f>
        <v>3</v>
      </c>
      <c r="C142" s="10" t="s">
        <v>25</v>
      </c>
      <c r="D142" s="7" t="s">
        <v>26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29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30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31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4"/>
      <c r="B151" s="17"/>
      <c r="C151" s="8"/>
      <c r="D151" s="18" t="s">
        <v>33</v>
      </c>
      <c r="E151" s="9"/>
      <c r="F151" s="19">
        <f>SUM(F142:F150)</f>
        <v>0</v>
      </c>
      <c r="G151" s="19">
        <f t="shared" ref="G151:J151" si="54">SUM(G142:G150)</f>
        <v>0</v>
      </c>
      <c r="H151" s="19">
        <f t="shared" si="54"/>
        <v>0</v>
      </c>
      <c r="I151" s="19">
        <f t="shared" si="54"/>
        <v>0</v>
      </c>
      <c r="J151" s="19">
        <f t="shared" si="54"/>
        <v>0</v>
      </c>
      <c r="K151" s="25"/>
      <c r="L151" s="19">
        <f t="shared" ref="L151" si="55">SUM(L142:L150)</f>
        <v>0</v>
      </c>
    </row>
    <row r="152" spans="1:12" ht="15.75" thickBot="1" x14ac:dyDescent="0.25">
      <c r="A152" s="29">
        <f>A135</f>
        <v>2</v>
      </c>
      <c r="B152" s="30">
        <f>B135</f>
        <v>3</v>
      </c>
      <c r="C152" s="68" t="s">
        <v>4</v>
      </c>
      <c r="D152" s="69"/>
      <c r="E152" s="31"/>
      <c r="F152" s="32">
        <f>F141+F151</f>
        <v>620</v>
      </c>
      <c r="G152" s="32">
        <f t="shared" ref="G152" si="56">G141+G151</f>
        <v>103.58</v>
      </c>
      <c r="H152" s="32">
        <f t="shared" ref="H152" si="57">H141+H151</f>
        <v>25.14</v>
      </c>
      <c r="I152" s="32">
        <f t="shared" ref="I152" si="58">I141+I151</f>
        <v>87.04</v>
      </c>
      <c r="J152" s="32">
        <f t="shared" ref="J152:L152" si="59">J141+J151</f>
        <v>942.69</v>
      </c>
      <c r="K152" s="32"/>
      <c r="L152" s="32">
        <f t="shared" si="59"/>
        <v>113.5</v>
      </c>
    </row>
    <row r="153" spans="1:12" ht="15" x14ac:dyDescent="0.25">
      <c r="A153" s="20">
        <v>2</v>
      </c>
      <c r="B153" s="21">
        <v>4</v>
      </c>
      <c r="C153" s="22" t="s">
        <v>20</v>
      </c>
      <c r="D153" s="5" t="s">
        <v>26</v>
      </c>
      <c r="E153" s="39" t="s">
        <v>45</v>
      </c>
      <c r="F153" s="40">
        <v>60</v>
      </c>
      <c r="G153" s="40">
        <v>0.86</v>
      </c>
      <c r="H153" s="40">
        <v>3.65</v>
      </c>
      <c r="I153" s="40">
        <v>5.0199999999999996</v>
      </c>
      <c r="J153" s="40">
        <v>56.34</v>
      </c>
      <c r="K153" s="59">
        <v>17</v>
      </c>
      <c r="L153" s="51">
        <v>2.9</v>
      </c>
    </row>
    <row r="154" spans="1:12" ht="15.75" x14ac:dyDescent="0.25">
      <c r="A154" s="23"/>
      <c r="B154" s="15"/>
      <c r="C154" s="11"/>
      <c r="D154" s="6" t="s">
        <v>21</v>
      </c>
      <c r="E154" s="42" t="s">
        <v>71</v>
      </c>
      <c r="F154" s="43">
        <v>270</v>
      </c>
      <c r="G154" s="43">
        <v>25.91</v>
      </c>
      <c r="H154" s="43">
        <v>22.21</v>
      </c>
      <c r="I154" s="43">
        <v>48.61</v>
      </c>
      <c r="J154" s="43">
        <v>497.95</v>
      </c>
      <c r="K154" s="60" t="s">
        <v>72</v>
      </c>
      <c r="L154" s="52">
        <v>43.5</v>
      </c>
    </row>
    <row r="155" spans="1:12" ht="15" x14ac:dyDescent="0.25">
      <c r="A155" s="23"/>
      <c r="B155" s="15"/>
      <c r="C155" s="11"/>
      <c r="D155" s="7" t="s">
        <v>22</v>
      </c>
      <c r="E155" s="42" t="s">
        <v>53</v>
      </c>
      <c r="F155" s="43">
        <v>200</v>
      </c>
      <c r="G155" s="43">
        <v>3.17</v>
      </c>
      <c r="H155" s="43">
        <v>2.68</v>
      </c>
      <c r="I155" s="43">
        <v>15.9</v>
      </c>
      <c r="J155" s="43">
        <v>100.6</v>
      </c>
      <c r="K155" s="60">
        <v>379</v>
      </c>
      <c r="L155" s="53">
        <v>14.7</v>
      </c>
    </row>
    <row r="156" spans="1:12" ht="16.5" thickBot="1" x14ac:dyDescent="0.3">
      <c r="A156" s="23"/>
      <c r="B156" s="15"/>
      <c r="C156" s="11"/>
      <c r="D156" s="7" t="s">
        <v>23</v>
      </c>
      <c r="E156" s="42" t="s">
        <v>40</v>
      </c>
      <c r="F156" s="43">
        <v>50</v>
      </c>
      <c r="G156" s="43">
        <v>3.95</v>
      </c>
      <c r="H156" s="43">
        <v>0.5</v>
      </c>
      <c r="I156" s="43">
        <v>24.15</v>
      </c>
      <c r="J156" s="43">
        <v>118.33</v>
      </c>
      <c r="K156" s="61" t="s">
        <v>46</v>
      </c>
      <c r="L156" s="52">
        <v>3</v>
      </c>
    </row>
    <row r="157" spans="1:12" ht="15" x14ac:dyDescent="0.25">
      <c r="A157" s="23"/>
      <c r="B157" s="15"/>
      <c r="C157" s="11"/>
      <c r="D157" s="6" t="s">
        <v>41</v>
      </c>
      <c r="E157" s="42" t="s">
        <v>54</v>
      </c>
      <c r="F157" s="43">
        <v>100</v>
      </c>
      <c r="G157" s="43">
        <v>0.4</v>
      </c>
      <c r="H157" s="43">
        <v>0.4</v>
      </c>
      <c r="I157" s="43">
        <v>9.8000000000000007</v>
      </c>
      <c r="J157" s="43">
        <v>87</v>
      </c>
      <c r="K157" s="44">
        <v>7</v>
      </c>
      <c r="L157" s="43">
        <v>26</v>
      </c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SUM(F153:F158)</f>
        <v>680</v>
      </c>
      <c r="G159" s="19">
        <v>5</v>
      </c>
      <c r="H159" s="19">
        <v>3.2</v>
      </c>
      <c r="I159" s="19">
        <v>8.5</v>
      </c>
      <c r="J159" s="19">
        <f>SUM(J153:J158)</f>
        <v>860.22</v>
      </c>
      <c r="K159" s="25"/>
      <c r="L159" s="19">
        <f>SUM(L153:L158)</f>
        <v>90.1</v>
      </c>
    </row>
    <row r="160" spans="1:12" ht="15" x14ac:dyDescent="0.25">
      <c r="A160" s="26">
        <f>A153</f>
        <v>2</v>
      </c>
      <c r="B160" s="13">
        <f>B153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60">SUM(G160:G168)</f>
        <v>0</v>
      </c>
      <c r="H169" s="19">
        <f t="shared" si="60"/>
        <v>0</v>
      </c>
      <c r="I169" s="19">
        <f t="shared" si="60"/>
        <v>0</v>
      </c>
      <c r="J169" s="19">
        <f t="shared" si="60"/>
        <v>0</v>
      </c>
      <c r="K169" s="25"/>
      <c r="L169" s="19">
        <f t="shared" ref="L169" si="61">SUM(L160:L168)</f>
        <v>0</v>
      </c>
    </row>
    <row r="170" spans="1:12" ht="15.75" thickBot="1" x14ac:dyDescent="0.25">
      <c r="A170" s="29">
        <f>A153</f>
        <v>2</v>
      </c>
      <c r="B170" s="30">
        <f>B153</f>
        <v>4</v>
      </c>
      <c r="C170" s="68" t="s">
        <v>4</v>
      </c>
      <c r="D170" s="69"/>
      <c r="E170" s="31"/>
      <c r="F170" s="32">
        <f>F159+F169</f>
        <v>680</v>
      </c>
      <c r="G170" s="32">
        <f t="shared" ref="G170" si="62">G159+G169</f>
        <v>5</v>
      </c>
      <c r="H170" s="32">
        <f t="shared" ref="H170" si="63">H159+H169</f>
        <v>3.2</v>
      </c>
      <c r="I170" s="32">
        <f t="shared" ref="I170" si="64">I159+I169</f>
        <v>8.5</v>
      </c>
      <c r="J170" s="32">
        <f t="shared" ref="J170:L170" si="65">J159+J169</f>
        <v>860.22</v>
      </c>
      <c r="K170" s="32"/>
      <c r="L170" s="32">
        <f t="shared" si="65"/>
        <v>90.1</v>
      </c>
    </row>
    <row r="171" spans="1:12" ht="15" x14ac:dyDescent="0.25">
      <c r="A171" s="20">
        <v>2</v>
      </c>
      <c r="B171" s="21">
        <v>5</v>
      </c>
      <c r="C171" s="22" t="s">
        <v>20</v>
      </c>
      <c r="D171" s="5" t="s">
        <v>26</v>
      </c>
      <c r="E171" s="39" t="s">
        <v>57</v>
      </c>
      <c r="F171" s="40">
        <v>60</v>
      </c>
      <c r="G171" s="40">
        <v>1.1299999999999999</v>
      </c>
      <c r="H171" s="40">
        <v>0.06</v>
      </c>
      <c r="I171" s="40">
        <v>4.01</v>
      </c>
      <c r="J171" s="40">
        <v>26.99</v>
      </c>
      <c r="K171" s="56">
        <v>16</v>
      </c>
      <c r="L171" s="64">
        <v>2.9</v>
      </c>
    </row>
    <row r="172" spans="1:12" ht="15" x14ac:dyDescent="0.25">
      <c r="A172" s="23"/>
      <c r="B172" s="15"/>
      <c r="C172" s="11"/>
      <c r="D172" s="6" t="s">
        <v>21</v>
      </c>
      <c r="E172" s="42" t="s">
        <v>59</v>
      </c>
      <c r="F172" s="43">
        <v>200</v>
      </c>
      <c r="G172" s="43">
        <v>6.6</v>
      </c>
      <c r="H172" s="43">
        <v>6.28</v>
      </c>
      <c r="I172" s="43">
        <v>5.18</v>
      </c>
      <c r="J172" s="43">
        <v>418.2</v>
      </c>
      <c r="K172" s="57">
        <v>26</v>
      </c>
      <c r="L172" s="65">
        <v>82.78</v>
      </c>
    </row>
    <row r="173" spans="1:12" ht="15" x14ac:dyDescent="0.25">
      <c r="A173" s="23"/>
      <c r="B173" s="15"/>
      <c r="C173" s="11"/>
      <c r="D173" s="7" t="s">
        <v>22</v>
      </c>
      <c r="E173" s="42" t="s">
        <v>39</v>
      </c>
      <c r="F173" s="43">
        <v>200</v>
      </c>
      <c r="G173" s="43">
        <v>0.2</v>
      </c>
      <c r="H173" s="43">
        <v>0</v>
      </c>
      <c r="I173" s="43">
        <v>14</v>
      </c>
      <c r="J173" s="43">
        <v>28</v>
      </c>
      <c r="K173" s="57">
        <v>376</v>
      </c>
      <c r="L173" s="65">
        <v>2.5</v>
      </c>
    </row>
    <row r="174" spans="1:12" ht="15.75" thickBot="1" x14ac:dyDescent="0.3">
      <c r="A174" s="23"/>
      <c r="B174" s="15"/>
      <c r="C174" s="11"/>
      <c r="D174" s="7" t="s">
        <v>23</v>
      </c>
      <c r="E174" s="42" t="s">
        <v>40</v>
      </c>
      <c r="F174" s="43">
        <v>50</v>
      </c>
      <c r="G174" s="43">
        <v>3.95</v>
      </c>
      <c r="H174" s="43">
        <v>0.5</v>
      </c>
      <c r="I174" s="43">
        <v>24.15</v>
      </c>
      <c r="J174" s="43">
        <v>118.33</v>
      </c>
      <c r="K174" s="58" t="s">
        <v>46</v>
      </c>
      <c r="L174" s="66">
        <v>3</v>
      </c>
    </row>
    <row r="175" spans="1:12" ht="15" x14ac:dyDescent="0.25">
      <c r="A175" s="23"/>
      <c r="B175" s="15"/>
      <c r="C175" s="11"/>
      <c r="D175" s="7" t="s">
        <v>24</v>
      </c>
      <c r="E175" s="42" t="s">
        <v>44</v>
      </c>
      <c r="F175" s="43">
        <v>150</v>
      </c>
      <c r="G175" s="43">
        <v>0.6</v>
      </c>
      <c r="H175" s="43">
        <v>0.6</v>
      </c>
      <c r="I175" s="43">
        <v>14.7</v>
      </c>
      <c r="J175" s="43">
        <v>70.3</v>
      </c>
      <c r="K175" s="57">
        <v>6</v>
      </c>
      <c r="L175" s="65">
        <v>9.75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 x14ac:dyDescent="0.25">
      <c r="A178" s="24"/>
      <c r="B178" s="17"/>
      <c r="C178" s="8"/>
      <c r="D178" s="18" t="s">
        <v>33</v>
      </c>
      <c r="E178" s="9"/>
      <c r="F178" s="19">
        <f>SUM(F171:F177)</f>
        <v>660</v>
      </c>
      <c r="G178" s="19">
        <f t="shared" ref="G178:J178" si="66">SUM(G171:G177)</f>
        <v>12.479999999999999</v>
      </c>
      <c r="H178" s="19">
        <f t="shared" si="66"/>
        <v>7.4399999999999995</v>
      </c>
      <c r="I178" s="19">
        <f>SUM(I171:I177)</f>
        <v>62.039999999999992</v>
      </c>
      <c r="J178" s="19">
        <f t="shared" si="66"/>
        <v>661.81999999999994</v>
      </c>
      <c r="K178" s="25"/>
      <c r="L178" s="19">
        <f t="shared" ref="L178" si="67">SUM(L171:L177)</f>
        <v>100.93</v>
      </c>
    </row>
    <row r="179" spans="1:12" ht="15" x14ac:dyDescent="0.25">
      <c r="A179" s="26">
        <f>A171</f>
        <v>2</v>
      </c>
      <c r="B179" s="13">
        <f>B171</f>
        <v>5</v>
      </c>
      <c r="C179" s="10" t="s">
        <v>25</v>
      </c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31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32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33</v>
      </c>
      <c r="E188" s="9"/>
      <c r="F188" s="19">
        <f>SUM(F179:F187)</f>
        <v>0</v>
      </c>
      <c r="G188" s="19">
        <f t="shared" ref="G188:J188" si="68">SUM(G179:G187)</f>
        <v>0</v>
      </c>
      <c r="H188" s="19">
        <f t="shared" si="68"/>
        <v>0</v>
      </c>
      <c r="I188" s="19">
        <f t="shared" si="68"/>
        <v>0</v>
      </c>
      <c r="J188" s="19">
        <f t="shared" si="68"/>
        <v>0</v>
      </c>
      <c r="K188" s="25"/>
      <c r="L188" s="19">
        <f t="shared" ref="L188" si="69">SUM(L179:L187)</f>
        <v>0</v>
      </c>
    </row>
    <row r="189" spans="1:12" ht="15.75" thickBot="1" x14ac:dyDescent="0.25">
      <c r="A189" s="29">
        <f>A171</f>
        <v>2</v>
      </c>
      <c r="B189" s="30">
        <f>B171</f>
        <v>5</v>
      </c>
      <c r="C189" s="68" t="s">
        <v>4</v>
      </c>
      <c r="D189" s="69"/>
      <c r="E189" s="31"/>
      <c r="F189" s="32">
        <f>F178+F188</f>
        <v>660</v>
      </c>
      <c r="G189" s="32">
        <f t="shared" ref="G189" si="70">G178+G188</f>
        <v>12.479999999999999</v>
      </c>
      <c r="H189" s="32">
        <f t="shared" ref="H189" si="71">H178+H188</f>
        <v>7.4399999999999995</v>
      </c>
      <c r="I189" s="32">
        <f>I178+I188</f>
        <v>62.039999999999992</v>
      </c>
      <c r="J189" s="32">
        <f t="shared" ref="J189:L189" si="72">J178+J188</f>
        <v>661.81999999999994</v>
      </c>
      <c r="K189" s="32"/>
      <c r="L189" s="32">
        <f t="shared" si="72"/>
        <v>100.93</v>
      </c>
    </row>
    <row r="190" spans="1:12" ht="13.5" thickBot="1" x14ac:dyDescent="0.25">
      <c r="A190" s="27"/>
      <c r="B190" s="28"/>
      <c r="C190" s="70" t="s">
        <v>5</v>
      </c>
      <c r="D190" s="70"/>
      <c r="E190" s="70"/>
      <c r="F190" s="34">
        <f>(F24+F43+F61+F79+F97+F115+F134+F152+F170+F189)/(IF(F24=0,0,1)+IF(F43=0,0,1)+IF(F61=0,0,1)+IF(F79=0,0,1)+IF(F97=0,0,1)+IF(F115=0,0,1)+IF(F134=0,0,1)+IF(F152=0,0,1)+IF(F170=0,0,1)+IF(F189=0,0,1))</f>
        <v>660</v>
      </c>
      <c r="G190" s="34">
        <f>(G24+G43+G61+G79+G97+G115+G134+G152+G170+G189)/(IF(G24=0,0,1)+IF(G43=0,0,1)+IF(G61=0,0,1)+IF(G79=0,0,1)+IF(G97=0,0,1)+IF(G115=0,0,1)+IF(G134=0,0,1)+IF(G152=0,0,1)+IF(G170=0,0,1)+IF(G189=0,0,1))</f>
        <v>29.123000000000001</v>
      </c>
      <c r="H190" s="34">
        <f>(H24+H43+H61+H79+H97+H115+H134+H152+H170+H189)/(IF(H24=0,0,1)+IF(H43=0,0,1)+IF(H61=0,0,1)+IF(H79=0,0,1)+IF(H97=0,0,1)+IF(H115=0,0,1)+IF(H134=0,0,1)+IF(H152=0,0,1)+IF(H170=0,0,1)+IF(H189=0,0,1))</f>
        <v>21.027999999999999</v>
      </c>
      <c r="I190" s="34">
        <f>(I24+I43+I61+I79+I97+I115+I134+I152+I170+I189)/(IF(I24=0,0,1)+IF(I43=0,0,1)+IF(I61=0,0,1)+IF(I79=0,0,1)+IF(I97=0,0,1)+IF(I115=0,0,1)+IF(I134=0,0,1)+IF(I152=0,0,1)+IF(I170=0,0,1)+IF(I189=0,0,1))</f>
        <v>88.24799999999999</v>
      </c>
      <c r="J190" s="34">
        <f>(J24+J43+J61+J79+J97+J115+J134+J152+J170+J189)/(IF(J24=0,0,1)+IF(J43=0,0,1)+IF(J61=0,0,1)+IF(J79=0,0,1)+IF(J97=0,0,1)+IF(J115=0,0,1)+IF(J134=0,0,1)+IF(J152=0,0,1)+IF(J170=0,0,1)+IF(J189=0,0,1))</f>
        <v>732.24599999999998</v>
      </c>
      <c r="K190" s="34"/>
      <c r="L190" s="34">
        <f>(L24+L43+L61+L79+L97+L115+L134+L152+L170+L189)/(IF(L24=0,0,1)+IF(L43=0,0,1)+IF(L61=0,0,1)+IF(L79=0,0,1)+IF(L97=0,0,1)+IF(L115=0,0,1)+IF(L134=0,0,1)+IF(L152=0,0,1)+IF(L170=0,0,1)+IF(L189=0,0,1))</f>
        <v>88.076999999999998</v>
      </c>
    </row>
  </sheetData>
  <mergeCells count="14">
    <mergeCell ref="C1:E1"/>
    <mergeCell ref="H1:K1"/>
    <mergeCell ref="H2:K2"/>
    <mergeCell ref="C43:D43"/>
    <mergeCell ref="C61:D61"/>
    <mergeCell ref="C79:D79"/>
    <mergeCell ref="C97:D97"/>
    <mergeCell ref="C24:D24"/>
    <mergeCell ref="C190:E190"/>
    <mergeCell ref="C189:D189"/>
    <mergeCell ref="C115:D115"/>
    <mergeCell ref="C134:D134"/>
    <mergeCell ref="C152:D152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2025-10-12T15:45:51Z</cp:lastPrinted>
  <dcterms:created xsi:type="dcterms:W3CDTF">2022-05-16T14:23:56Z</dcterms:created>
  <dcterms:modified xsi:type="dcterms:W3CDTF">2025-11-17T11:38:37Z</dcterms:modified>
</cp:coreProperties>
</file>