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- 2024 - 2025 учебный год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 l="1"/>
  <c r="L175" i="1"/>
  <c r="L167" i="1"/>
  <c r="L157" i="1"/>
  <c r="L149" i="1"/>
  <c r="L139" i="1"/>
  <c r="L131" i="1"/>
  <c r="L121" i="1"/>
  <c r="L113" i="1"/>
  <c r="L103" i="1"/>
  <c r="L94" i="1"/>
  <c r="L84" i="1"/>
  <c r="L76" i="1"/>
  <c r="L66" i="1"/>
  <c r="L58" i="1"/>
  <c r="L48" i="1"/>
  <c r="L40" i="1"/>
  <c r="L30" i="1"/>
  <c r="L22" i="1"/>
  <c r="L12" i="1"/>
  <c r="A104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2" i="1"/>
  <c r="A132" i="1"/>
  <c r="J131" i="1"/>
  <c r="I131" i="1"/>
  <c r="H131" i="1"/>
  <c r="G131" i="1"/>
  <c r="F131" i="1"/>
  <c r="B122" i="1"/>
  <c r="A122" i="1"/>
  <c r="J121" i="1"/>
  <c r="I121" i="1"/>
  <c r="H121" i="1"/>
  <c r="G121" i="1"/>
  <c r="F121" i="1"/>
  <c r="B114" i="1"/>
  <c r="A114" i="1"/>
  <c r="J113" i="1"/>
  <c r="I113" i="1"/>
  <c r="H113" i="1"/>
  <c r="G113" i="1"/>
  <c r="F113" i="1"/>
  <c r="B104" i="1"/>
  <c r="J103" i="1"/>
  <c r="J114" i="1" s="1"/>
  <c r="I103" i="1"/>
  <c r="I114" i="1" s="1"/>
  <c r="H103" i="1"/>
  <c r="H114" i="1" s="1"/>
  <c r="G103" i="1"/>
  <c r="G114" i="1" s="1"/>
  <c r="F103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F84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F41" i="1" l="1"/>
  <c r="H41" i="1"/>
  <c r="J41" i="1"/>
  <c r="F59" i="1"/>
  <c r="H59" i="1"/>
  <c r="J59" i="1"/>
  <c r="F77" i="1"/>
  <c r="J77" i="1"/>
  <c r="G77" i="1"/>
  <c r="I77" i="1"/>
  <c r="F95" i="1"/>
  <c r="H95" i="1"/>
  <c r="J95" i="1"/>
  <c r="G132" i="1"/>
  <c r="I132" i="1"/>
  <c r="G150" i="1"/>
  <c r="I150" i="1"/>
  <c r="G186" i="1"/>
  <c r="I186" i="1"/>
  <c r="L41" i="1"/>
  <c r="L59" i="1"/>
  <c r="L77" i="1"/>
  <c r="L95" i="1"/>
  <c r="L114" i="1"/>
  <c r="L132" i="1"/>
  <c r="L150" i="1"/>
  <c r="L186" i="1"/>
  <c r="G168" i="1"/>
  <c r="I168" i="1"/>
  <c r="L168" i="1"/>
  <c r="G59" i="1"/>
  <c r="I59" i="1"/>
  <c r="G41" i="1"/>
  <c r="I41" i="1"/>
  <c r="H77" i="1"/>
  <c r="G95" i="1"/>
  <c r="I95" i="1"/>
  <c r="H132" i="1"/>
  <c r="J132" i="1"/>
  <c r="H150" i="1"/>
  <c r="J150" i="1"/>
  <c r="H168" i="1"/>
  <c r="J168" i="1"/>
  <c r="H186" i="1"/>
  <c r="J186" i="1"/>
  <c r="L23" i="1"/>
  <c r="F114" i="1"/>
  <c r="F132" i="1"/>
  <c r="F150" i="1"/>
  <c r="F168" i="1"/>
  <c r="F186" i="1"/>
  <c r="I23" i="1"/>
  <c r="F23" i="1"/>
  <c r="J23" i="1"/>
  <c r="H23" i="1"/>
  <c r="G23" i="1"/>
  <c r="L187" i="1" l="1"/>
  <c r="J187" i="1"/>
  <c r="H187" i="1"/>
  <c r="F187" i="1"/>
  <c r="G187" i="1"/>
  <c r="I187" i="1"/>
</calcChain>
</file>

<file path=xl/sharedStrings.xml><?xml version="1.0" encoding="utf-8"?>
<sst xmlns="http://schemas.openxmlformats.org/spreadsheetml/2006/main" count="237" uniqueCount="77">
  <si>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</si>
  <si>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</si>
  <si>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</si>
  <si>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</si>
  <si>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</si>
  <si>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</si>
  <si>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</si>
  <si>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</si>
  <si>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</si>
  <si>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</si>
  <si>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</si>
  <si>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</si>
  <si>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</si>
  <si>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</si>
  <si>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</si>
  <si>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</si>
  <si>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</si>
  <si>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</si>
  <si>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</si>
  <si>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</si>
  <si>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</si>
  <si>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</si>
  <si>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</si>
  <si>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</si>
  <si>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</si>
  <si>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</si>
  <si>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</si>
  <si>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</si>
  <si>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</si>
  <si>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</si>
  <si>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</si>
  <si>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</si>
  <si>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</si>
  <si>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</si>
  <si>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</si>
  <si>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</si>
  <si>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</si>
  <si>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</si>
  <si>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</si>
  <si>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</si>
  <si>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Бугова Р.В.</t>
  </si>
  <si>
    <t>Чай с сахаром</t>
  </si>
  <si>
    <t>Свекла отварная в нарезке</t>
  </si>
  <si>
    <t>Какао с  молоком</t>
  </si>
  <si>
    <t xml:space="preserve">Кондитерские  изделия   </t>
  </si>
  <si>
    <t>сладкое</t>
  </si>
  <si>
    <t>Тушёная капуста</t>
  </si>
  <si>
    <t>Чай с  сахаром</t>
  </si>
  <si>
    <t>Яблоко</t>
  </si>
  <si>
    <t>Отварная   морковь  в   нарезке</t>
  </si>
  <si>
    <t>Какао  с  молоком</t>
  </si>
  <si>
    <t>Плов из говядины</t>
  </si>
  <si>
    <t>Отварная  свекла в нарезке</t>
  </si>
  <si>
    <t xml:space="preserve">Чай с сахаром  </t>
  </si>
  <si>
    <t>Какао с молоком</t>
  </si>
  <si>
    <t xml:space="preserve">Кондитерские изделия  </t>
  </si>
  <si>
    <t xml:space="preserve">сладкое </t>
  </si>
  <si>
    <t>Отварная  морковь  в  нарезке</t>
  </si>
  <si>
    <t>МОУ "СОШ №2" с.п. Куба</t>
  </si>
  <si>
    <t>Биточки мясные говяжьи с макаронным гарниром</t>
  </si>
  <si>
    <t>268/688</t>
  </si>
  <si>
    <t>Куриное филе   в сметанном  соусе с пшённым гарниром</t>
  </si>
  <si>
    <t>301/679</t>
  </si>
  <si>
    <t>Тефтели  из   говядины с соусом и картофельным пюре</t>
  </si>
  <si>
    <t>Хлеб пшеничный</t>
  </si>
  <si>
    <t xml:space="preserve"> Хлеб пшеничный</t>
  </si>
  <si>
    <t>286/181</t>
  </si>
  <si>
    <t>Рыба с рисовым гарниром</t>
  </si>
  <si>
    <t>234/679</t>
  </si>
  <si>
    <t>Котлета из куриного  филе с гречкой рассыпчатой</t>
  </si>
  <si>
    <t>Шницель куриный с гречкой рассыпчатой</t>
  </si>
  <si>
    <t>354/679</t>
  </si>
  <si>
    <t>Биточки   мясные  из говядины с отварными макаронами</t>
  </si>
  <si>
    <t xml:space="preserve">Рыбные котлеты с картофельным пюре </t>
  </si>
  <si>
    <t>16.61</t>
  </si>
  <si>
    <t>Куриное  филе с соусом сметанным с пшённым гарниром</t>
  </si>
  <si>
    <t>234 /694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</si>
</sst>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" xfId="0" applyFont="1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5" sqref="G1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2" t="s">
        <v>58</v>
      </c>
      <c r="D1" s="93"/>
      <c r="E1" s="93"/>
      <c r="F1" s="12" t="s">
        <v>16</v>
      </c>
      <c r="G1" s="2" t="s">
        <v>17</v>
      </c>
      <c r="H1" s="94" t="s">
        <v>39</v>
      </c>
      <c r="I1" s="94"/>
      <c r="J1" s="94"/>
      <c r="K1" s="94"/>
    </row>
    <row r="2" spans="1:12" ht="17.399999999999999" x14ac:dyDescent="0.25">
      <c r="A2" s="35" t="s">
        <v>6</v>
      </c>
      <c r="C2" s="2"/>
      <c r="G2" s="2" t="s">
        <v>18</v>
      </c>
      <c r="H2" s="94" t="s">
        <v>40</v>
      </c>
      <c r="I2" s="94"/>
      <c r="J2" s="94"/>
      <c r="K2" s="9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9</v>
      </c>
      <c r="J3" s="46">
        <v>2024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59</v>
      </c>
      <c r="F6" s="51">
        <v>240</v>
      </c>
      <c r="G6" s="51">
        <v>18.489999999999998</v>
      </c>
      <c r="H6" s="51">
        <v>16.3</v>
      </c>
      <c r="I6" s="60">
        <v>42.44</v>
      </c>
      <c r="J6" s="51">
        <v>402.99</v>
      </c>
      <c r="K6" s="57" t="s">
        <v>60</v>
      </c>
      <c r="L6" s="54">
        <v>68.28</v>
      </c>
    </row>
    <row r="7" spans="1:12" ht="14.4" x14ac:dyDescent="0.3">
      <c r="A7" s="23"/>
      <c r="B7" s="15"/>
      <c r="C7" s="11"/>
      <c r="D7" s="7" t="s">
        <v>22</v>
      </c>
      <c r="E7" s="49" t="s">
        <v>41</v>
      </c>
      <c r="F7" s="52">
        <v>200</v>
      </c>
      <c r="G7" s="52">
        <v>7.0000000000000007E-2</v>
      </c>
      <c r="H7" s="52">
        <v>0.02</v>
      </c>
      <c r="I7" s="61">
        <v>15.2</v>
      </c>
      <c r="J7" s="52">
        <v>62</v>
      </c>
      <c r="K7" s="58">
        <v>376</v>
      </c>
      <c r="L7" s="55">
        <v>1.91</v>
      </c>
    </row>
    <row r="8" spans="1:12" ht="14.4" x14ac:dyDescent="0.3">
      <c r="A8" s="23"/>
      <c r="B8" s="15"/>
      <c r="C8" s="11"/>
      <c r="D8" s="7" t="s">
        <v>23</v>
      </c>
      <c r="E8" s="50" t="s">
        <v>64</v>
      </c>
      <c r="F8" s="53">
        <v>40</v>
      </c>
      <c r="G8" s="53">
        <v>3.07</v>
      </c>
      <c r="H8" s="53">
        <v>1.07</v>
      </c>
      <c r="I8" s="62">
        <v>20.9</v>
      </c>
      <c r="J8" s="53">
        <v>107.2</v>
      </c>
      <c r="K8" s="59">
        <v>8</v>
      </c>
      <c r="L8" s="56">
        <v>2.08</v>
      </c>
    </row>
    <row r="9" spans="1:12" ht="14.4" x14ac:dyDescent="0.3">
      <c r="A9" s="23"/>
      <c r="B9" s="15"/>
      <c r="C9" s="11"/>
      <c r="D9" s="6" t="s">
        <v>26</v>
      </c>
      <c r="E9" s="87" t="s">
        <v>42</v>
      </c>
      <c r="F9" s="53">
        <v>60</v>
      </c>
      <c r="G9" s="53">
        <v>0.93</v>
      </c>
      <c r="H9" s="53">
        <v>3.12</v>
      </c>
      <c r="I9" s="62">
        <v>6.15</v>
      </c>
      <c r="J9" s="53">
        <v>68.37</v>
      </c>
      <c r="K9" s="59">
        <v>17</v>
      </c>
      <c r="L9" s="56">
        <v>4.01</v>
      </c>
    </row>
    <row r="10" spans="1:12" ht="14.4" x14ac:dyDescent="0.3">
      <c r="A10" s="23"/>
      <c r="B10" s="15"/>
      <c r="C10" s="11"/>
      <c r="D10" s="6"/>
      <c r="E10" s="39"/>
      <c r="F10" s="53"/>
      <c r="G10" s="53"/>
      <c r="H10" s="53"/>
      <c r="I10" s="62"/>
      <c r="J10" s="53"/>
      <c r="K10" s="59"/>
      <c r="L10" s="56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540</v>
      </c>
      <c r="G12" s="19">
        <f>SUM(G6:G11)</f>
        <v>22.56</v>
      </c>
      <c r="H12" s="19">
        <f>SUM(H6:H11)</f>
        <v>20.51</v>
      </c>
      <c r="I12" s="19">
        <f>SUM(I6:I11)</f>
        <v>84.69</v>
      </c>
      <c r="J12" s="19">
        <f>SUM(J6:J11)</f>
        <v>640.56000000000006</v>
      </c>
      <c r="K12" s="25"/>
      <c r="L12" s="19">
        <f>SUM(L6:L11)</f>
        <v>76.28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3"/>
      <c r="B14" s="15"/>
      <c r="C14" s="11"/>
      <c r="D14" s="7" t="s">
        <v>27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28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29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30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31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32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89" t="s">
        <v>4</v>
      </c>
      <c r="D23" s="90"/>
      <c r="E23" s="31"/>
      <c r="F23" s="32">
        <f>F12+F22</f>
        <v>540</v>
      </c>
      <c r="G23" s="32">
        <f t="shared" ref="G23:J23" si="2">G12+G22</f>
        <v>22.56</v>
      </c>
      <c r="H23" s="32">
        <f t="shared" si="2"/>
        <v>20.51</v>
      </c>
      <c r="I23" s="32">
        <f t="shared" si="2"/>
        <v>84.69</v>
      </c>
      <c r="J23" s="32">
        <f t="shared" si="2"/>
        <v>640.56000000000006</v>
      </c>
      <c r="K23" s="32"/>
      <c r="L23" s="32">
        <f t="shared" ref="L23" si="3">L12+L22</f>
        <v>76.28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63" t="s">
        <v>61</v>
      </c>
      <c r="F24" s="72">
        <v>280</v>
      </c>
      <c r="G24" s="72">
        <v>52.27</v>
      </c>
      <c r="H24" s="72">
        <v>48.39</v>
      </c>
      <c r="I24" s="75">
        <v>92.66</v>
      </c>
      <c r="J24" s="72">
        <v>524.84</v>
      </c>
      <c r="K24" s="66" t="s">
        <v>62</v>
      </c>
      <c r="L24" s="69">
        <v>75.58</v>
      </c>
    </row>
    <row r="25" spans="1:12" ht="14.4" x14ac:dyDescent="0.3">
      <c r="A25" s="14"/>
      <c r="B25" s="15"/>
      <c r="C25" s="11"/>
      <c r="D25" s="7" t="s">
        <v>22</v>
      </c>
      <c r="E25" s="64" t="s">
        <v>43</v>
      </c>
      <c r="F25" s="73">
        <v>200</v>
      </c>
      <c r="G25" s="73">
        <v>3.16</v>
      </c>
      <c r="H25" s="73">
        <v>3.34</v>
      </c>
      <c r="I25" s="76">
        <v>22.94</v>
      </c>
      <c r="J25" s="73">
        <v>130.6</v>
      </c>
      <c r="K25" s="67">
        <v>382</v>
      </c>
      <c r="L25" s="70">
        <v>8.2100000000000009</v>
      </c>
    </row>
    <row r="26" spans="1:12" ht="14.4" x14ac:dyDescent="0.3">
      <c r="A26" s="14"/>
      <c r="B26" s="15"/>
      <c r="C26" s="11"/>
      <c r="D26" s="7" t="s">
        <v>23</v>
      </c>
      <c r="E26" s="64" t="s">
        <v>65</v>
      </c>
      <c r="F26" s="73">
        <v>40</v>
      </c>
      <c r="G26" s="73">
        <v>3.07</v>
      </c>
      <c r="H26" s="73">
        <v>1.07</v>
      </c>
      <c r="I26" s="76">
        <v>20.9</v>
      </c>
      <c r="J26" s="73">
        <v>107.2</v>
      </c>
      <c r="K26" s="67">
        <v>8</v>
      </c>
      <c r="L26" s="70">
        <v>2.08</v>
      </c>
    </row>
    <row r="27" spans="1:12" ht="14.4" x14ac:dyDescent="0.3">
      <c r="A27" s="14"/>
      <c r="B27" s="15"/>
      <c r="C27" s="11"/>
      <c r="D27" s="6" t="s">
        <v>45</v>
      </c>
      <c r="E27" s="65" t="s">
        <v>44</v>
      </c>
      <c r="F27" s="74">
        <v>20</v>
      </c>
      <c r="G27" s="74">
        <v>0</v>
      </c>
      <c r="H27" s="74">
        <v>0.02</v>
      </c>
      <c r="I27" s="77">
        <v>15.98</v>
      </c>
      <c r="J27" s="74">
        <v>64.64</v>
      </c>
      <c r="K27" s="68">
        <v>10</v>
      </c>
      <c r="L27" s="71">
        <v>7.3</v>
      </c>
    </row>
    <row r="28" spans="1:12" ht="14.4" x14ac:dyDescent="0.3">
      <c r="A28" s="14"/>
      <c r="B28" s="15"/>
      <c r="C28" s="11"/>
      <c r="D28" s="6"/>
      <c r="E28" s="65"/>
      <c r="F28" s="74"/>
      <c r="G28" s="74"/>
      <c r="H28" s="74"/>
      <c r="I28" s="77"/>
      <c r="J28" s="74"/>
      <c r="K28" s="68"/>
      <c r="L28" s="71"/>
    </row>
    <row r="29" spans="1:12" ht="14.4" x14ac:dyDescent="0.3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540</v>
      </c>
      <c r="G30" s="19">
        <f>SUM(G24:G29)</f>
        <v>58.500000000000007</v>
      </c>
      <c r="H30" s="19">
        <f>SUM(H24:H29)</f>
        <v>52.820000000000007</v>
      </c>
      <c r="I30" s="19">
        <f>SUM(I24:I29)</f>
        <v>152.47999999999999</v>
      </c>
      <c r="J30" s="19">
        <f>SUM(J24:J29)</f>
        <v>827.28000000000009</v>
      </c>
      <c r="K30" s="25"/>
      <c r="L30" s="19">
        <f>SUM(L24:L29)</f>
        <v>93.169999999999987</v>
      </c>
    </row>
    <row r="31" spans="1:12" ht="14.4" x14ac:dyDescent="0.3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4"/>
      <c r="B32" s="15"/>
      <c r="C32" s="11"/>
      <c r="D32" s="7" t="s">
        <v>27</v>
      </c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14"/>
      <c r="B33" s="15"/>
      <c r="C33" s="11"/>
      <c r="D33" s="7" t="s">
        <v>28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31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32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89" t="s">
        <v>4</v>
      </c>
      <c r="D41" s="90"/>
      <c r="E41" s="31"/>
      <c r="F41" s="32">
        <f>F30+F40</f>
        <v>540</v>
      </c>
      <c r="G41" s="32">
        <f t="shared" ref="G41" si="8">G30+G40</f>
        <v>58.500000000000007</v>
      </c>
      <c r="H41" s="32">
        <f t="shared" ref="H41" si="9">H30+H40</f>
        <v>52.820000000000007</v>
      </c>
      <c r="I41" s="32">
        <f t="shared" ref="I41" si="10">I30+I40</f>
        <v>152.47999999999999</v>
      </c>
      <c r="J41" s="32">
        <f t="shared" ref="J41:L41" si="11">J30+J40</f>
        <v>827.28000000000009</v>
      </c>
      <c r="K41" s="32"/>
      <c r="L41" s="32">
        <f t="shared" si="11"/>
        <v>93.169999999999987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48" t="s">
        <v>63</v>
      </c>
      <c r="F42" s="51">
        <v>280</v>
      </c>
      <c r="G42" s="51">
        <v>15.23</v>
      </c>
      <c r="H42" s="51">
        <v>28.61</v>
      </c>
      <c r="I42" s="60">
        <v>31.23</v>
      </c>
      <c r="J42" s="51">
        <v>404</v>
      </c>
      <c r="K42" s="57" t="s">
        <v>66</v>
      </c>
      <c r="L42" s="54">
        <v>75.459999999999994</v>
      </c>
    </row>
    <row r="43" spans="1:12" ht="14.4" x14ac:dyDescent="0.3">
      <c r="A43" s="23"/>
      <c r="B43" s="15"/>
      <c r="C43" s="11"/>
      <c r="D43" s="7" t="s">
        <v>22</v>
      </c>
      <c r="E43" s="49" t="s">
        <v>47</v>
      </c>
      <c r="F43" s="52">
        <v>200</v>
      </c>
      <c r="G43" s="52">
        <v>7.0000000000000007E-2</v>
      </c>
      <c r="H43" s="52">
        <v>0.02</v>
      </c>
      <c r="I43" s="61">
        <v>15.2</v>
      </c>
      <c r="J43" s="52">
        <v>62</v>
      </c>
      <c r="K43" s="58">
        <v>376</v>
      </c>
      <c r="L43" s="55">
        <v>1.95</v>
      </c>
    </row>
    <row r="44" spans="1:12" ht="15" thickBot="1" x14ac:dyDescent="0.35">
      <c r="A44" s="23"/>
      <c r="B44" s="15"/>
      <c r="C44" s="11"/>
      <c r="D44" s="7" t="s">
        <v>23</v>
      </c>
      <c r="E44" s="49" t="s">
        <v>64</v>
      </c>
      <c r="F44" s="79">
        <v>40</v>
      </c>
      <c r="G44" s="79">
        <v>3.07</v>
      </c>
      <c r="H44" s="79">
        <v>1.07</v>
      </c>
      <c r="I44" s="80">
        <v>20.9</v>
      </c>
      <c r="J44" s="79">
        <v>107.2</v>
      </c>
      <c r="K44" s="82">
        <v>8</v>
      </c>
      <c r="L44" s="81">
        <v>2.08</v>
      </c>
    </row>
    <row r="45" spans="1:12" ht="14.4" x14ac:dyDescent="0.3">
      <c r="A45" s="23"/>
      <c r="B45" s="15"/>
      <c r="C45" s="11"/>
      <c r="D45" s="6" t="s">
        <v>26</v>
      </c>
      <c r="E45" s="39" t="s">
        <v>46</v>
      </c>
      <c r="F45" s="52">
        <v>60</v>
      </c>
      <c r="G45" s="52">
        <v>0.93</v>
      </c>
      <c r="H45" s="52">
        <v>3.25</v>
      </c>
      <c r="I45" s="61">
        <v>6.72</v>
      </c>
      <c r="J45" s="52">
        <v>67.58</v>
      </c>
      <c r="K45" s="58">
        <v>321</v>
      </c>
      <c r="L45" s="55">
        <v>7.8</v>
      </c>
    </row>
    <row r="46" spans="1:12" ht="14.4" x14ac:dyDescent="0.3">
      <c r="A46" s="23"/>
      <c r="B46" s="15"/>
      <c r="C46" s="11"/>
      <c r="D46" s="6"/>
      <c r="E46" s="39"/>
      <c r="F46" s="52"/>
      <c r="G46" s="52"/>
      <c r="H46" s="52"/>
      <c r="I46" s="61"/>
      <c r="J46" s="52"/>
      <c r="K46" s="58"/>
      <c r="L46" s="55"/>
    </row>
    <row r="47" spans="1:12" ht="14.4" x14ac:dyDescent="0.3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580</v>
      </c>
      <c r="G48" s="19">
        <f>SUM(G42:G47)</f>
        <v>19.3</v>
      </c>
      <c r="H48" s="19">
        <f>SUM(H42:H47)</f>
        <v>32.950000000000003</v>
      </c>
      <c r="I48" s="19">
        <f>SUM(I42:I47)</f>
        <v>74.05</v>
      </c>
      <c r="J48" s="19">
        <f>SUM(J42:J47)</f>
        <v>640.78000000000009</v>
      </c>
      <c r="K48" s="25"/>
      <c r="L48" s="19">
        <f>SUM(L42:L47)</f>
        <v>87.289999999999992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7" t="s">
        <v>27</v>
      </c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3"/>
      <c r="B51" s="15"/>
      <c r="C51" s="11"/>
      <c r="D51" s="7" t="s">
        <v>28</v>
      </c>
      <c r="E51" s="39"/>
      <c r="F51" s="40"/>
      <c r="G51" s="40"/>
      <c r="H51" s="40"/>
      <c r="I51" s="40"/>
      <c r="J51" s="40"/>
      <c r="K51" s="41"/>
      <c r="L51" s="40"/>
    </row>
    <row r="52" spans="1:12" ht="14.4" x14ac:dyDescent="0.3">
      <c r="A52" s="23"/>
      <c r="B52" s="15"/>
      <c r="C52" s="11"/>
      <c r="D52" s="7" t="s">
        <v>29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30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31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32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thickBot="1" x14ac:dyDescent="0.3">
      <c r="A59" s="29">
        <f>A42</f>
        <v>1</v>
      </c>
      <c r="B59" s="30">
        <f>B42</f>
        <v>3</v>
      </c>
      <c r="C59" s="89" t="s">
        <v>4</v>
      </c>
      <c r="D59" s="90"/>
      <c r="E59" s="31"/>
      <c r="F59" s="32">
        <f>F48+F58</f>
        <v>580</v>
      </c>
      <c r="G59" s="32">
        <f t="shared" ref="G59" si="16">G48+G58</f>
        <v>19.3</v>
      </c>
      <c r="H59" s="32">
        <f t="shared" ref="H59" si="17">H48+H58</f>
        <v>32.950000000000003</v>
      </c>
      <c r="I59" s="32">
        <f t="shared" ref="I59" si="18">I48+I58</f>
        <v>74.05</v>
      </c>
      <c r="J59" s="32">
        <f t="shared" ref="J59:L59" si="19">J48+J58</f>
        <v>640.78000000000009</v>
      </c>
      <c r="K59" s="32"/>
      <c r="L59" s="32">
        <f t="shared" si="19"/>
        <v>87.289999999999992</v>
      </c>
    </row>
    <row r="60" spans="1:12" ht="14.4" x14ac:dyDescent="0.3">
      <c r="A60" s="20">
        <v>1</v>
      </c>
      <c r="B60" s="21">
        <v>4</v>
      </c>
      <c r="C60" s="22" t="s">
        <v>20</v>
      </c>
      <c r="D60" s="5" t="s">
        <v>21</v>
      </c>
      <c r="E60" s="63" t="s">
        <v>67</v>
      </c>
      <c r="F60" s="72">
        <v>240</v>
      </c>
      <c r="G60" s="72">
        <v>23.34</v>
      </c>
      <c r="H60" s="72">
        <v>17.809999999999999</v>
      </c>
      <c r="I60" s="75">
        <v>30.13</v>
      </c>
      <c r="J60" s="72">
        <v>272.37</v>
      </c>
      <c r="K60" s="66" t="s">
        <v>68</v>
      </c>
      <c r="L60" s="69">
        <v>54.81</v>
      </c>
    </row>
    <row r="61" spans="1:12" ht="14.4" x14ac:dyDescent="0.3">
      <c r="A61" s="23"/>
      <c r="B61" s="15"/>
      <c r="C61" s="11"/>
      <c r="D61" s="7" t="s">
        <v>22</v>
      </c>
      <c r="E61" s="64" t="s">
        <v>47</v>
      </c>
      <c r="F61" s="73">
        <v>200</v>
      </c>
      <c r="G61" s="73">
        <v>7.0000000000000007E-2</v>
      </c>
      <c r="H61" s="73">
        <v>0.02</v>
      </c>
      <c r="I61" s="76">
        <v>15.2</v>
      </c>
      <c r="J61" s="73">
        <v>62</v>
      </c>
      <c r="K61" s="67">
        <v>376</v>
      </c>
      <c r="L61" s="70">
        <v>1.91</v>
      </c>
    </row>
    <row r="62" spans="1:12" ht="14.4" x14ac:dyDescent="0.3">
      <c r="A62" s="23"/>
      <c r="B62" s="15"/>
      <c r="C62" s="11"/>
      <c r="D62" s="7" t="s">
        <v>23</v>
      </c>
      <c r="E62" s="64" t="s">
        <v>64</v>
      </c>
      <c r="F62" s="73">
        <v>40</v>
      </c>
      <c r="G62" s="73">
        <v>3.07</v>
      </c>
      <c r="H62" s="73">
        <v>1.07</v>
      </c>
      <c r="I62" s="76">
        <v>20.9</v>
      </c>
      <c r="J62" s="73">
        <v>107.2</v>
      </c>
      <c r="K62" s="67">
        <v>8</v>
      </c>
      <c r="L62" s="70">
        <v>2.08</v>
      </c>
    </row>
    <row r="63" spans="1:12" ht="14.4" x14ac:dyDescent="0.3">
      <c r="A63" s="23"/>
      <c r="B63" s="15"/>
      <c r="C63" s="11"/>
      <c r="D63" s="7" t="s">
        <v>24</v>
      </c>
      <c r="E63" s="65" t="s">
        <v>48</v>
      </c>
      <c r="F63" s="74">
        <v>180</v>
      </c>
      <c r="G63" s="74">
        <v>0.1</v>
      </c>
      <c r="H63" s="74">
        <v>0.66</v>
      </c>
      <c r="I63" s="77">
        <v>34.799999999999997</v>
      </c>
      <c r="J63" s="74">
        <v>87.95</v>
      </c>
      <c r="K63" s="68">
        <v>338</v>
      </c>
      <c r="L63" s="71">
        <v>7.5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SUM(F60:F65)</f>
        <v>660</v>
      </c>
      <c r="G66" s="19">
        <f>SUM(G60:G65)</f>
        <v>26.580000000000002</v>
      </c>
      <c r="H66" s="19">
        <f>SUM(H60:H65)</f>
        <v>19.559999999999999</v>
      </c>
      <c r="I66" s="19">
        <f>SUM(I60:I65)</f>
        <v>101.02999999999999</v>
      </c>
      <c r="J66" s="19">
        <f>SUM(J60:J65)</f>
        <v>529.52</v>
      </c>
      <c r="K66" s="25"/>
      <c r="L66" s="19">
        <f>SUM(L60:L65)</f>
        <v>66.3</v>
      </c>
    </row>
    <row r="67" spans="1:12" ht="14.4" x14ac:dyDescent="0.3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7" t="s">
        <v>27</v>
      </c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7" t="s">
        <v>28</v>
      </c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3"/>
      <c r="B70" s="15"/>
      <c r="C70" s="11"/>
      <c r="D70" s="7" t="s">
        <v>29</v>
      </c>
      <c r="E70" s="39"/>
      <c r="F70" s="40"/>
      <c r="G70" s="40"/>
      <c r="H70" s="40"/>
      <c r="I70" s="40"/>
      <c r="J70" s="40"/>
      <c r="K70" s="41"/>
      <c r="L70" s="40"/>
    </row>
    <row r="71" spans="1:12" ht="14.4" x14ac:dyDescent="0.3">
      <c r="A71" s="23"/>
      <c r="B71" s="15"/>
      <c r="C71" s="11"/>
      <c r="D71" s="7" t="s">
        <v>30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31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32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0">SUM(G67:G75)</f>
        <v>0</v>
      </c>
      <c r="H76" s="19">
        <f t="shared" ref="H76" si="21">SUM(H67:H75)</f>
        <v>0</v>
      </c>
      <c r="I76" s="19">
        <f t="shared" ref="I76" si="22">SUM(I67:I75)</f>
        <v>0</v>
      </c>
      <c r="J76" s="19">
        <f t="shared" ref="J76:L76" si="23">SUM(J67:J75)</f>
        <v>0</v>
      </c>
      <c r="K76" s="25"/>
      <c r="L76" s="19">
        <f t="shared" si="23"/>
        <v>0</v>
      </c>
    </row>
    <row r="77" spans="1:12" ht="15.75" customHeight="1" thickBot="1" x14ac:dyDescent="0.3">
      <c r="A77" s="29">
        <f>A60</f>
        <v>1</v>
      </c>
      <c r="B77" s="30">
        <f>B60</f>
        <v>4</v>
      </c>
      <c r="C77" s="89" t="s">
        <v>4</v>
      </c>
      <c r="D77" s="90"/>
      <c r="E77" s="31"/>
      <c r="F77" s="32">
        <f>F66+F76</f>
        <v>660</v>
      </c>
      <c r="G77" s="32">
        <f t="shared" ref="G77" si="24">G66+G76</f>
        <v>26.580000000000002</v>
      </c>
      <c r="H77" s="32">
        <f t="shared" ref="H77" si="25">H66+H76</f>
        <v>19.559999999999999</v>
      </c>
      <c r="I77" s="32">
        <f t="shared" ref="I77" si="26">I66+I76</f>
        <v>101.02999999999999</v>
      </c>
      <c r="J77" s="32">
        <f t="shared" ref="J77:L77" si="27">J66+J76</f>
        <v>529.52</v>
      </c>
      <c r="K77" s="32"/>
      <c r="L77" s="32">
        <f t="shared" si="27"/>
        <v>66.3</v>
      </c>
    </row>
    <row r="78" spans="1:12" ht="14.4" x14ac:dyDescent="0.3">
      <c r="A78" s="20">
        <v>1</v>
      </c>
      <c r="B78" s="21">
        <v>5</v>
      </c>
      <c r="C78" s="22" t="s">
        <v>20</v>
      </c>
      <c r="D78" s="5" t="s">
        <v>21</v>
      </c>
      <c r="E78" s="48" t="s">
        <v>69</v>
      </c>
      <c r="F78" s="51">
        <v>240</v>
      </c>
      <c r="G78" s="51">
        <v>17.239999999999998</v>
      </c>
      <c r="H78" s="51">
        <v>19.190000000000001</v>
      </c>
      <c r="I78" s="60">
        <v>43.57</v>
      </c>
      <c r="J78" s="51">
        <v>458.34</v>
      </c>
      <c r="K78" s="57" t="s">
        <v>71</v>
      </c>
      <c r="L78" s="54">
        <v>54.08</v>
      </c>
    </row>
    <row r="79" spans="1:12" ht="14.4" x14ac:dyDescent="0.3">
      <c r="A79" s="23"/>
      <c r="B79" s="15"/>
      <c r="C79" s="11"/>
      <c r="D79" s="7" t="s">
        <v>22</v>
      </c>
      <c r="E79" s="49" t="s">
        <v>50</v>
      </c>
      <c r="F79" s="52">
        <v>200</v>
      </c>
      <c r="G79" s="52">
        <v>3.16</v>
      </c>
      <c r="H79" s="52">
        <v>3.34</v>
      </c>
      <c r="I79" s="61">
        <v>22.94</v>
      </c>
      <c r="J79" s="52">
        <v>130.6</v>
      </c>
      <c r="K79" s="58">
        <v>382</v>
      </c>
      <c r="L79" s="55">
        <v>8.2100000000000009</v>
      </c>
    </row>
    <row r="80" spans="1:12" ht="15" thickBot="1" x14ac:dyDescent="0.35">
      <c r="A80" s="23"/>
      <c r="B80" s="15"/>
      <c r="C80" s="11"/>
      <c r="D80" s="7" t="s">
        <v>23</v>
      </c>
      <c r="E80" s="49" t="s">
        <v>64</v>
      </c>
      <c r="F80" s="79">
        <v>40</v>
      </c>
      <c r="G80" s="79">
        <v>3.07</v>
      </c>
      <c r="H80" s="79">
        <v>1.07</v>
      </c>
      <c r="I80" s="80">
        <v>20.9</v>
      </c>
      <c r="J80" s="79">
        <v>107.2</v>
      </c>
      <c r="K80" s="82">
        <v>8</v>
      </c>
      <c r="L80" s="81">
        <v>2.08</v>
      </c>
    </row>
    <row r="81" spans="1:12" ht="14.4" x14ac:dyDescent="0.3">
      <c r="A81" s="23"/>
      <c r="B81" s="15"/>
      <c r="C81" s="11"/>
      <c r="D81" s="6" t="s">
        <v>26</v>
      </c>
      <c r="E81" s="39" t="s">
        <v>49</v>
      </c>
      <c r="F81" s="52">
        <v>60</v>
      </c>
      <c r="G81" s="52">
        <v>1.55</v>
      </c>
      <c r="H81" s="52">
        <v>0.77</v>
      </c>
      <c r="I81" s="61">
        <v>6.34</v>
      </c>
      <c r="J81" s="52">
        <v>58.9</v>
      </c>
      <c r="K81" s="58">
        <v>16</v>
      </c>
      <c r="L81" s="55">
        <v>3.46</v>
      </c>
    </row>
    <row r="82" spans="1:12" ht="14.4" x14ac:dyDescent="0.3">
      <c r="A82" s="23"/>
      <c r="B82" s="15"/>
      <c r="C82" s="11"/>
      <c r="D82" s="6"/>
      <c r="E82" s="39"/>
      <c r="F82" s="52"/>
      <c r="G82" s="52"/>
      <c r="H82" s="52"/>
      <c r="I82" s="61"/>
      <c r="J82" s="52"/>
      <c r="K82" s="58"/>
      <c r="L82" s="55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SUM(F78:F83)</f>
        <v>540</v>
      </c>
      <c r="G84" s="19">
        <f>SUM(G78:G83)</f>
        <v>25.02</v>
      </c>
      <c r="H84" s="19">
        <f>SUM(H78:H83)</f>
        <v>24.37</v>
      </c>
      <c r="I84" s="19">
        <f>SUM(I78:I83)</f>
        <v>93.75</v>
      </c>
      <c r="J84" s="19">
        <f>SUM(J78:J83)</f>
        <v>755.04</v>
      </c>
      <c r="K84" s="25"/>
      <c r="L84" s="19">
        <f>SUM(L78:L83)</f>
        <v>67.83</v>
      </c>
    </row>
    <row r="85" spans="1:12" ht="14.4" x14ac:dyDescent="0.3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27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7" t="s">
        <v>28</v>
      </c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7" t="s">
        <v>29</v>
      </c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3"/>
      <c r="B89" s="15"/>
      <c r="C89" s="11"/>
      <c r="D89" s="7" t="s">
        <v>30</v>
      </c>
      <c r="E89" s="39"/>
      <c r="F89" s="40"/>
      <c r="G89" s="40"/>
      <c r="H89" s="40"/>
      <c r="I89" s="40"/>
      <c r="J89" s="40"/>
      <c r="K89" s="41"/>
      <c r="L89" s="40"/>
    </row>
    <row r="90" spans="1:12" ht="14.4" x14ac:dyDescent="0.3">
      <c r="A90" s="23"/>
      <c r="B90" s="15"/>
      <c r="C90" s="11"/>
      <c r="D90" s="7" t="s">
        <v>31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32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28">SUM(G85:G93)</f>
        <v>0</v>
      </c>
      <c r="H94" s="19">
        <f t="shared" ref="H94" si="29">SUM(H85:H93)</f>
        <v>0</v>
      </c>
      <c r="I94" s="19">
        <f t="shared" ref="I94" si="30">SUM(I85:I93)</f>
        <v>0</v>
      </c>
      <c r="J94" s="19">
        <f t="shared" ref="J94:L94" si="31">SUM(J85:J93)</f>
        <v>0</v>
      </c>
      <c r="K94" s="25"/>
      <c r="L94" s="19">
        <f t="shared" si="31"/>
        <v>0</v>
      </c>
    </row>
    <row r="95" spans="1:12" ht="15.75" customHeight="1" thickBot="1" x14ac:dyDescent="0.3">
      <c r="A95" s="29">
        <f>A78</f>
        <v>1</v>
      </c>
      <c r="B95" s="30">
        <f>B78</f>
        <v>5</v>
      </c>
      <c r="C95" s="89" t="s">
        <v>4</v>
      </c>
      <c r="D95" s="90"/>
      <c r="E95" s="31"/>
      <c r="F95" s="32">
        <f>F84+F94</f>
        <v>540</v>
      </c>
      <c r="G95" s="32">
        <f t="shared" ref="G95" si="32">G84+G94</f>
        <v>25.02</v>
      </c>
      <c r="H95" s="32">
        <f t="shared" ref="H95" si="33">H84+H94</f>
        <v>24.37</v>
      </c>
      <c r="I95" s="32">
        <f t="shared" ref="I95" si="34">I84+I94</f>
        <v>93.75</v>
      </c>
      <c r="J95" s="32">
        <f t="shared" ref="J95:L95" si="35">J84+J94</f>
        <v>755.04</v>
      </c>
      <c r="K95" s="32"/>
      <c r="L95" s="32">
        <f t="shared" si="35"/>
        <v>67.83</v>
      </c>
    </row>
    <row r="96" spans="1:12" ht="14.4" x14ac:dyDescent="0.3">
      <c r="A96" s="20">
        <v>2</v>
      </c>
      <c r="B96" s="21">
        <v>1</v>
      </c>
      <c r="C96" s="22" t="s">
        <v>20</v>
      </c>
      <c r="D96" s="5" t="s">
        <v>21</v>
      </c>
      <c r="E96" s="83" t="s">
        <v>51</v>
      </c>
      <c r="F96" s="84">
        <v>230</v>
      </c>
      <c r="G96" s="84">
        <v>22.23</v>
      </c>
      <c r="H96" s="84">
        <v>12</v>
      </c>
      <c r="I96" s="84">
        <v>41.52</v>
      </c>
      <c r="J96" s="84">
        <v>264</v>
      </c>
      <c r="K96" s="85">
        <v>291</v>
      </c>
      <c r="L96" s="86">
        <v>85.1</v>
      </c>
    </row>
    <row r="97" spans="1:12" ht="14.4" x14ac:dyDescent="0.3">
      <c r="A97" s="23"/>
      <c r="B97" s="15"/>
      <c r="C97" s="11"/>
      <c r="D97" s="6" t="s">
        <v>26</v>
      </c>
      <c r="E97" s="83" t="s">
        <v>52</v>
      </c>
      <c r="F97" s="84">
        <v>60</v>
      </c>
      <c r="G97" s="84">
        <v>0.93</v>
      </c>
      <c r="H97" s="84">
        <v>3.12</v>
      </c>
      <c r="I97" s="84">
        <v>6.15</v>
      </c>
      <c r="J97" s="84">
        <v>68.37</v>
      </c>
      <c r="K97" s="85">
        <v>17</v>
      </c>
      <c r="L97" s="86">
        <v>4.01</v>
      </c>
    </row>
    <row r="98" spans="1:12" ht="14.4" x14ac:dyDescent="0.3">
      <c r="A98" s="23"/>
      <c r="B98" s="15"/>
      <c r="C98" s="11"/>
      <c r="D98" s="7" t="s">
        <v>22</v>
      </c>
      <c r="E98" s="83" t="s">
        <v>53</v>
      </c>
      <c r="F98" s="84">
        <v>200</v>
      </c>
      <c r="G98" s="84">
        <v>7.0000000000000007E-2</v>
      </c>
      <c r="H98" s="84">
        <v>0.02</v>
      </c>
      <c r="I98" s="84">
        <v>15.2</v>
      </c>
      <c r="J98" s="84">
        <v>62</v>
      </c>
      <c r="K98" s="85">
        <v>376</v>
      </c>
      <c r="L98" s="86">
        <v>1.91</v>
      </c>
    </row>
    <row r="99" spans="1:12" ht="14.4" x14ac:dyDescent="0.3">
      <c r="A99" s="23"/>
      <c r="B99" s="15"/>
      <c r="C99" s="11"/>
      <c r="D99" s="7" t="s">
        <v>23</v>
      </c>
      <c r="E99" s="83" t="s">
        <v>64</v>
      </c>
      <c r="F99" s="84">
        <v>40</v>
      </c>
      <c r="G99" s="84">
        <v>3.07</v>
      </c>
      <c r="H99" s="84">
        <v>1.07</v>
      </c>
      <c r="I99" s="84">
        <v>20.9</v>
      </c>
      <c r="J99" s="84">
        <v>107.2</v>
      </c>
      <c r="K99" s="85">
        <v>8</v>
      </c>
      <c r="L99" s="86">
        <v>2.08</v>
      </c>
    </row>
    <row r="100" spans="1:12" ht="14.4" x14ac:dyDescent="0.3">
      <c r="A100" s="23"/>
      <c r="B100" s="15"/>
      <c r="C100" s="11"/>
      <c r="D100" s="7"/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SUM(F96:F102)</f>
        <v>530</v>
      </c>
      <c r="G103" s="19">
        <f t="shared" ref="G103:J103" si="36">SUM(G96:G102)</f>
        <v>26.3</v>
      </c>
      <c r="H103" s="19">
        <f t="shared" si="36"/>
        <v>16.21</v>
      </c>
      <c r="I103" s="19">
        <f t="shared" si="36"/>
        <v>83.77000000000001</v>
      </c>
      <c r="J103" s="19">
        <f t="shared" si="36"/>
        <v>501.57</v>
      </c>
      <c r="K103" s="25"/>
      <c r="L103" s="19">
        <f t="shared" ref="L103" si="37">SUM(L96:L102)</f>
        <v>93.1</v>
      </c>
    </row>
    <row r="104" spans="1:12" ht="14.4" x14ac:dyDescent="0.3">
      <c r="A104" s="26">
        <f>A96</f>
        <v>2</v>
      </c>
      <c r="B104" s="13">
        <f>B96</f>
        <v>1</v>
      </c>
      <c r="C104" s="10" t="s">
        <v>25</v>
      </c>
      <c r="D104" s="7" t="s">
        <v>26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7" t="s">
        <v>27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7" t="s">
        <v>28</v>
      </c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7" t="s">
        <v>29</v>
      </c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5"/>
      <c r="C108" s="11"/>
      <c r="D108" s="7" t="s">
        <v>30</v>
      </c>
      <c r="E108" s="39"/>
      <c r="F108" s="40"/>
      <c r="G108" s="40"/>
      <c r="H108" s="40"/>
      <c r="I108" s="40"/>
      <c r="J108" s="40"/>
      <c r="K108" s="41"/>
      <c r="L108" s="40"/>
    </row>
    <row r="109" spans="1:12" ht="14.4" x14ac:dyDescent="0.3">
      <c r="A109" s="23"/>
      <c r="B109" s="15"/>
      <c r="C109" s="11"/>
      <c r="D109" s="7" t="s">
        <v>31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32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 t="shared" ref="G113:J113" si="38">SUM(G104:G112)</f>
        <v>0</v>
      </c>
      <c r="H113" s="19">
        <f t="shared" si="38"/>
        <v>0</v>
      </c>
      <c r="I113" s="19">
        <f t="shared" si="38"/>
        <v>0</v>
      </c>
      <c r="J113" s="19">
        <f t="shared" si="38"/>
        <v>0</v>
      </c>
      <c r="K113" s="25"/>
      <c r="L113" s="19">
        <f t="shared" ref="L113" si="39">SUM(L104:L112)</f>
        <v>0</v>
      </c>
    </row>
    <row r="114" spans="1:12" ht="15" thickBot="1" x14ac:dyDescent="0.3">
      <c r="A114" s="29">
        <f>A96</f>
        <v>2</v>
      </c>
      <c r="B114" s="30">
        <f>B96</f>
        <v>1</v>
      </c>
      <c r="C114" s="89" t="s">
        <v>4</v>
      </c>
      <c r="D114" s="90"/>
      <c r="E114" s="31"/>
      <c r="F114" s="32">
        <f>F103+F113</f>
        <v>530</v>
      </c>
      <c r="G114" s="32">
        <f t="shared" ref="G114" si="40">G103+G113</f>
        <v>26.3</v>
      </c>
      <c r="H114" s="32">
        <f t="shared" ref="H114" si="41">H103+H113</f>
        <v>16.21</v>
      </c>
      <c r="I114" s="32">
        <f t="shared" ref="I114" si="42">I103+I113</f>
        <v>83.77000000000001</v>
      </c>
      <c r="J114" s="32">
        <f t="shared" ref="J114:L114" si="43">J103+J113</f>
        <v>501.57</v>
      </c>
      <c r="K114" s="32"/>
      <c r="L114" s="32">
        <f t="shared" si="43"/>
        <v>93.1</v>
      </c>
    </row>
    <row r="115" spans="1:12" ht="14.4" x14ac:dyDescent="0.3">
      <c r="A115" s="14">
        <v>2</v>
      </c>
      <c r="B115" s="15">
        <v>2</v>
      </c>
      <c r="C115" s="22" t="s">
        <v>20</v>
      </c>
      <c r="D115" s="5" t="s">
        <v>21</v>
      </c>
      <c r="E115" s="48" t="s">
        <v>70</v>
      </c>
      <c r="F115" s="51">
        <v>240</v>
      </c>
      <c r="G115" s="51">
        <v>18.59</v>
      </c>
      <c r="H115" s="51">
        <v>21.94</v>
      </c>
      <c r="I115" s="60">
        <v>44.31</v>
      </c>
      <c r="J115" s="51">
        <v>453.45</v>
      </c>
      <c r="K115" s="57" t="s">
        <v>71</v>
      </c>
      <c r="L115" s="54">
        <v>54.08</v>
      </c>
    </row>
    <row r="116" spans="1:12" ht="14.4" x14ac:dyDescent="0.3">
      <c r="A116" s="14"/>
      <c r="B116" s="15"/>
      <c r="C116" s="11"/>
      <c r="D116" s="7" t="s">
        <v>22</v>
      </c>
      <c r="E116" s="49" t="s">
        <v>54</v>
      </c>
      <c r="F116" s="52">
        <v>200</v>
      </c>
      <c r="G116" s="52">
        <v>3.16</v>
      </c>
      <c r="H116" s="52">
        <v>3.34</v>
      </c>
      <c r="I116" s="61">
        <v>22.94</v>
      </c>
      <c r="J116" s="52">
        <v>130.6</v>
      </c>
      <c r="K116" s="58">
        <v>382</v>
      </c>
      <c r="L116" s="55">
        <v>8.2100000000000009</v>
      </c>
    </row>
    <row r="117" spans="1:12" ht="14.4" x14ac:dyDescent="0.3">
      <c r="A117" s="14"/>
      <c r="B117" s="15"/>
      <c r="C117" s="11"/>
      <c r="D117" s="7" t="s">
        <v>23</v>
      </c>
      <c r="E117" s="49" t="s">
        <v>64</v>
      </c>
      <c r="F117" s="52">
        <v>40</v>
      </c>
      <c r="G117" s="52">
        <v>3.07</v>
      </c>
      <c r="H117" s="52">
        <v>1.07</v>
      </c>
      <c r="I117" s="61">
        <v>20.9</v>
      </c>
      <c r="J117" s="52">
        <v>107.2</v>
      </c>
      <c r="K117" s="58">
        <v>8</v>
      </c>
      <c r="L117" s="55">
        <v>2.08</v>
      </c>
    </row>
    <row r="118" spans="1:12" ht="15" thickBot="1" x14ac:dyDescent="0.35">
      <c r="A118" s="14"/>
      <c r="B118" s="15"/>
      <c r="C118" s="11"/>
      <c r="D118" s="6" t="s">
        <v>56</v>
      </c>
      <c r="E118" s="39" t="s">
        <v>55</v>
      </c>
      <c r="F118" s="79">
        <v>20</v>
      </c>
      <c r="G118" s="79">
        <v>0</v>
      </c>
      <c r="H118" s="79">
        <v>0.02</v>
      </c>
      <c r="I118" s="80">
        <v>15.98</v>
      </c>
      <c r="J118" s="79">
        <v>64.64</v>
      </c>
      <c r="K118" s="82">
        <v>10</v>
      </c>
      <c r="L118" s="81">
        <v>7.3</v>
      </c>
    </row>
    <row r="119" spans="1:12" ht="15" thickBot="1" x14ac:dyDescent="0.35">
      <c r="A119" s="14"/>
      <c r="B119" s="15"/>
      <c r="C119" s="11"/>
      <c r="D119" s="6"/>
      <c r="E119" s="39"/>
      <c r="F119" s="79"/>
      <c r="G119" s="79"/>
      <c r="H119" s="79"/>
      <c r="I119" s="80"/>
      <c r="J119" s="79"/>
      <c r="K119" s="82"/>
      <c r="L119" s="81"/>
    </row>
    <row r="120" spans="1:12" ht="14.4" x14ac:dyDescent="0.3">
      <c r="A120" s="14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6"/>
      <c r="B121" s="17"/>
      <c r="C121" s="8"/>
      <c r="D121" s="18" t="s">
        <v>33</v>
      </c>
      <c r="E121" s="9"/>
      <c r="F121" s="19">
        <f>SUM(F115:F120)</f>
        <v>500</v>
      </c>
      <c r="G121" s="19">
        <f>SUM(G115:G120)</f>
        <v>24.82</v>
      </c>
      <c r="H121" s="19">
        <f>SUM(H115:H120)</f>
        <v>26.37</v>
      </c>
      <c r="I121" s="19">
        <f>SUM(I115:I120)</f>
        <v>104.13000000000001</v>
      </c>
      <c r="J121" s="19">
        <f>SUM(J115:J120)</f>
        <v>755.89</v>
      </c>
      <c r="K121" s="25"/>
      <c r="L121" s="19">
        <f>SUM(L115:L120)</f>
        <v>71.67</v>
      </c>
    </row>
    <row r="122" spans="1:12" ht="14.4" x14ac:dyDescent="0.3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7" t="s">
        <v>27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7" t="s">
        <v>28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7" t="s">
        <v>29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7" t="s">
        <v>30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4"/>
      <c r="B127" s="15"/>
      <c r="C127" s="11"/>
      <c r="D127" s="7" t="s">
        <v>31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14"/>
      <c r="B128" s="15"/>
      <c r="C128" s="11"/>
      <c r="D128" s="7" t="s">
        <v>32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6"/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6"/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>SUM(F122:F130)</f>
        <v>0</v>
      </c>
      <c r="G131" s="19">
        <f t="shared" ref="G131:J131" si="44">SUM(G122:G130)</f>
        <v>0</v>
      </c>
      <c r="H131" s="19">
        <f t="shared" si="44"/>
        <v>0</v>
      </c>
      <c r="I131" s="19">
        <f t="shared" si="44"/>
        <v>0</v>
      </c>
      <c r="J131" s="19">
        <f t="shared" si="44"/>
        <v>0</v>
      </c>
      <c r="K131" s="25"/>
      <c r="L131" s="19">
        <f t="shared" ref="L131" si="45">SUM(L122:L130)</f>
        <v>0</v>
      </c>
    </row>
    <row r="132" spans="1:12" ht="15" thickBot="1" x14ac:dyDescent="0.3">
      <c r="A132" s="33">
        <f>A115</f>
        <v>2</v>
      </c>
      <c r="B132" s="33">
        <f>B115</f>
        <v>2</v>
      </c>
      <c r="C132" s="89" t="s">
        <v>4</v>
      </c>
      <c r="D132" s="90"/>
      <c r="E132" s="31"/>
      <c r="F132" s="32">
        <f>F121+F131</f>
        <v>500</v>
      </c>
      <c r="G132" s="32">
        <f t="shared" ref="G132" si="46">G121+G131</f>
        <v>24.82</v>
      </c>
      <c r="H132" s="32">
        <f t="shared" ref="H132" si="47">H121+H131</f>
        <v>26.37</v>
      </c>
      <c r="I132" s="32">
        <f t="shared" ref="I132" si="48">I121+I131</f>
        <v>104.13000000000001</v>
      </c>
      <c r="J132" s="32">
        <f t="shared" ref="J132:L132" si="49">J121+J131</f>
        <v>755.89</v>
      </c>
      <c r="K132" s="32"/>
      <c r="L132" s="32">
        <f t="shared" si="49"/>
        <v>71.67</v>
      </c>
    </row>
    <row r="133" spans="1:12" ht="14.4" x14ac:dyDescent="0.3">
      <c r="A133" s="20">
        <v>2</v>
      </c>
      <c r="B133" s="21">
        <v>3</v>
      </c>
      <c r="C133" s="22" t="s">
        <v>20</v>
      </c>
      <c r="D133" s="5" t="s">
        <v>21</v>
      </c>
      <c r="E133" s="48" t="s">
        <v>72</v>
      </c>
      <c r="F133" s="51">
        <v>240</v>
      </c>
      <c r="G133" s="51">
        <v>18.489999999999998</v>
      </c>
      <c r="H133" s="51">
        <v>16.3</v>
      </c>
      <c r="I133" s="60">
        <v>42.44</v>
      </c>
      <c r="J133" s="51">
        <v>402.99</v>
      </c>
      <c r="K133" s="57" t="s">
        <v>60</v>
      </c>
      <c r="L133" s="54">
        <v>68.239999999999995</v>
      </c>
    </row>
    <row r="134" spans="1:12" ht="14.4" x14ac:dyDescent="0.3">
      <c r="A134" s="23"/>
      <c r="B134" s="15"/>
      <c r="C134" s="11"/>
      <c r="D134" s="7" t="s">
        <v>22</v>
      </c>
      <c r="E134" s="49" t="s">
        <v>41</v>
      </c>
      <c r="F134" s="52">
        <v>200</v>
      </c>
      <c r="G134" s="52">
        <v>7.0000000000000007E-2</v>
      </c>
      <c r="H134" s="52">
        <v>0.02</v>
      </c>
      <c r="I134" s="61">
        <v>15.2</v>
      </c>
      <c r="J134" s="52">
        <v>62</v>
      </c>
      <c r="K134" s="58">
        <v>376</v>
      </c>
      <c r="L134" s="55">
        <v>1.91</v>
      </c>
    </row>
    <row r="135" spans="1:12" ht="15.75" customHeight="1" x14ac:dyDescent="0.3">
      <c r="A135" s="23"/>
      <c r="B135" s="15"/>
      <c r="C135" s="11"/>
      <c r="D135" s="7" t="s">
        <v>23</v>
      </c>
      <c r="E135" s="49" t="s">
        <v>64</v>
      </c>
      <c r="F135" s="52">
        <v>40</v>
      </c>
      <c r="G135" s="52">
        <v>3.07</v>
      </c>
      <c r="H135" s="52">
        <v>1.07</v>
      </c>
      <c r="I135" s="61">
        <v>20.9</v>
      </c>
      <c r="J135" s="52">
        <v>107.2</v>
      </c>
      <c r="K135" s="58">
        <v>8</v>
      </c>
      <c r="L135" s="55">
        <v>2.08</v>
      </c>
    </row>
    <row r="136" spans="1:12" ht="15" thickBot="1" x14ac:dyDescent="0.35">
      <c r="A136" s="23"/>
      <c r="B136" s="15"/>
      <c r="C136" s="11"/>
      <c r="D136" s="7" t="s">
        <v>24</v>
      </c>
      <c r="E136" s="78" t="s">
        <v>48</v>
      </c>
      <c r="F136" s="79">
        <v>180</v>
      </c>
      <c r="G136" s="79">
        <v>0.76</v>
      </c>
      <c r="H136" s="79">
        <v>0.65</v>
      </c>
      <c r="I136" s="80">
        <v>19.649999999999999</v>
      </c>
      <c r="J136" s="79">
        <v>87.92</v>
      </c>
      <c r="K136" s="82">
        <v>338</v>
      </c>
      <c r="L136" s="81">
        <v>7.5</v>
      </c>
    </row>
    <row r="137" spans="1:12" ht="14.4" x14ac:dyDescent="0.3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24"/>
      <c r="B139" s="17"/>
      <c r="C139" s="8"/>
      <c r="D139" s="18" t="s">
        <v>33</v>
      </c>
      <c r="E139" s="9"/>
      <c r="F139" s="19">
        <f>SUM(F133:F138)</f>
        <v>660</v>
      </c>
      <c r="G139" s="19">
        <f>SUM(G133:G138)</f>
        <v>22.39</v>
      </c>
      <c r="H139" s="19">
        <f>SUM(H133:H138)</f>
        <v>18.04</v>
      </c>
      <c r="I139" s="19">
        <f>SUM(I133:I138)</f>
        <v>98.19</v>
      </c>
      <c r="J139" s="19">
        <f>SUM(J133:J138)</f>
        <v>660.11</v>
      </c>
      <c r="K139" s="25"/>
      <c r="L139" s="19">
        <f>SUM(L133:L138)</f>
        <v>79.72999999999999</v>
      </c>
    </row>
    <row r="140" spans="1:12" ht="14.4" x14ac:dyDescent="0.3">
      <c r="A140" s="26">
        <f>A133</f>
        <v>2</v>
      </c>
      <c r="B140" s="13">
        <f>B133</f>
        <v>3</v>
      </c>
      <c r="C140" s="10" t="s">
        <v>25</v>
      </c>
      <c r="D140" s="7" t="s">
        <v>26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27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23"/>
      <c r="B142" s="15"/>
      <c r="C142" s="11"/>
      <c r="D142" s="7" t="s">
        <v>28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7" t="s">
        <v>29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7" t="s">
        <v>30</v>
      </c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7" t="s">
        <v>31</v>
      </c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3"/>
      <c r="B146" s="15"/>
      <c r="C146" s="11"/>
      <c r="D146" s="7" t="s">
        <v>32</v>
      </c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6"/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4"/>
      <c r="B149" s="17"/>
      <c r="C149" s="8"/>
      <c r="D149" s="18" t="s">
        <v>33</v>
      </c>
      <c r="E149" s="9"/>
      <c r="F149" s="19">
        <f>SUM(F140:F148)</f>
        <v>0</v>
      </c>
      <c r="G149" s="19">
        <f t="shared" ref="G149:J149" si="50">SUM(G140:G148)</f>
        <v>0</v>
      </c>
      <c r="H149" s="19">
        <f t="shared" si="50"/>
        <v>0</v>
      </c>
      <c r="I149" s="19">
        <f t="shared" si="50"/>
        <v>0</v>
      </c>
      <c r="J149" s="19">
        <f t="shared" si="50"/>
        <v>0</v>
      </c>
      <c r="K149" s="25"/>
      <c r="L149" s="19">
        <f t="shared" ref="L149" si="51">SUM(L140:L148)</f>
        <v>0</v>
      </c>
    </row>
    <row r="150" spans="1:12" ht="15" thickBot="1" x14ac:dyDescent="0.3">
      <c r="A150" s="29">
        <f>A133</f>
        <v>2</v>
      </c>
      <c r="B150" s="30">
        <f>B133</f>
        <v>3</v>
      </c>
      <c r="C150" s="89" t="s">
        <v>4</v>
      </c>
      <c r="D150" s="90"/>
      <c r="E150" s="31"/>
      <c r="F150" s="32">
        <f>F139+F149</f>
        <v>660</v>
      </c>
      <c r="G150" s="32">
        <f t="shared" ref="G150" si="52">G139+G149</f>
        <v>22.39</v>
      </c>
      <c r="H150" s="32">
        <f t="shared" ref="H150" si="53">H139+H149</f>
        <v>18.04</v>
      </c>
      <c r="I150" s="32">
        <f t="shared" ref="I150" si="54">I139+I149</f>
        <v>98.19</v>
      </c>
      <c r="J150" s="32">
        <f t="shared" ref="J150:L150" si="55">J139+J149</f>
        <v>660.11</v>
      </c>
      <c r="K150" s="32"/>
      <c r="L150" s="32">
        <f t="shared" si="55"/>
        <v>79.72999999999999</v>
      </c>
    </row>
    <row r="151" spans="1:12" ht="14.4" x14ac:dyDescent="0.3">
      <c r="A151" s="20">
        <v>2</v>
      </c>
      <c r="B151" s="21">
        <v>4</v>
      </c>
      <c r="C151" s="22" t="s">
        <v>20</v>
      </c>
      <c r="D151" s="5" t="s">
        <v>21</v>
      </c>
      <c r="E151" s="48" t="s">
        <v>73</v>
      </c>
      <c r="F151" s="51">
        <v>240</v>
      </c>
      <c r="G151" s="54">
        <v>19.23</v>
      </c>
      <c r="H151" s="51">
        <v>17.84</v>
      </c>
      <c r="I151" s="51" t="s">
        <v>74</v>
      </c>
      <c r="J151" s="51">
        <v>264.25</v>
      </c>
      <c r="K151" s="60" t="s">
        <v>76</v>
      </c>
      <c r="L151" s="54">
        <v>60.91</v>
      </c>
    </row>
    <row r="152" spans="1:12" ht="14.4" x14ac:dyDescent="0.3">
      <c r="A152" s="23"/>
      <c r="B152" s="15"/>
      <c r="C152" s="11"/>
      <c r="D152" s="7" t="s">
        <v>22</v>
      </c>
      <c r="E152" s="49" t="s">
        <v>41</v>
      </c>
      <c r="F152" s="52">
        <v>200</v>
      </c>
      <c r="G152" s="55">
        <v>7.0000000000000007E-2</v>
      </c>
      <c r="H152" s="52">
        <v>0.02</v>
      </c>
      <c r="I152" s="52">
        <v>15.2</v>
      </c>
      <c r="J152" s="52">
        <v>62</v>
      </c>
      <c r="K152" s="61">
        <v>376</v>
      </c>
      <c r="L152" s="55">
        <v>1.91</v>
      </c>
    </row>
    <row r="153" spans="1:12" ht="14.4" x14ac:dyDescent="0.3">
      <c r="A153" s="23"/>
      <c r="B153" s="15"/>
      <c r="C153" s="11"/>
      <c r="D153" s="7" t="s">
        <v>23</v>
      </c>
      <c r="E153" s="49" t="s">
        <v>64</v>
      </c>
      <c r="F153" s="52">
        <v>40</v>
      </c>
      <c r="G153" s="55">
        <v>3.07</v>
      </c>
      <c r="H153" s="52">
        <v>1.07</v>
      </c>
      <c r="I153" s="52">
        <v>20.9</v>
      </c>
      <c r="J153" s="52">
        <v>107.2</v>
      </c>
      <c r="K153" s="61">
        <v>8</v>
      </c>
      <c r="L153" s="55">
        <v>2.08</v>
      </c>
    </row>
    <row r="154" spans="1:12" ht="15" thickBot="1" x14ac:dyDescent="0.35">
      <c r="A154" s="23"/>
      <c r="B154" s="15"/>
      <c r="C154" s="11"/>
      <c r="D154" s="6" t="s">
        <v>26</v>
      </c>
      <c r="E154" s="78" t="s">
        <v>46</v>
      </c>
      <c r="F154" s="79">
        <v>60</v>
      </c>
      <c r="G154" s="81">
        <v>0.93</v>
      </c>
      <c r="H154" s="79">
        <v>3.25</v>
      </c>
      <c r="I154" s="79">
        <v>6.72</v>
      </c>
      <c r="J154" s="79">
        <v>67.58</v>
      </c>
      <c r="K154" s="80">
        <v>321</v>
      </c>
      <c r="L154" s="81">
        <v>7.8</v>
      </c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0"/>
      <c r="L155" s="40"/>
    </row>
    <row r="156" spans="1:12" ht="14.4" x14ac:dyDescent="0.3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SUM(F151:F156)</f>
        <v>540</v>
      </c>
      <c r="G157" s="19">
        <f>SUM(G151:G156)</f>
        <v>23.3</v>
      </c>
      <c r="H157" s="19">
        <f>SUM(H151:H156)</f>
        <v>22.18</v>
      </c>
      <c r="I157" s="19">
        <f>SUM(I151:I156)</f>
        <v>42.819999999999993</v>
      </c>
      <c r="J157" s="19">
        <f>SUM(J151:J156)</f>
        <v>501.03</v>
      </c>
      <c r="K157" s="25"/>
      <c r="L157" s="19">
        <f>SUM(L151:L156)</f>
        <v>72.699999999999989</v>
      </c>
    </row>
    <row r="158" spans="1:12" ht="14.4" x14ac:dyDescent="0.3">
      <c r="A158" s="26">
        <f>A151</f>
        <v>2</v>
      </c>
      <c r="B158" s="13">
        <f>B151</f>
        <v>4</v>
      </c>
      <c r="C158" s="10" t="s">
        <v>25</v>
      </c>
      <c r="D158" s="7" t="s">
        <v>26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7" t="s">
        <v>27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28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29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30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7" t="s">
        <v>31</v>
      </c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7" t="s">
        <v>32</v>
      </c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4.4" x14ac:dyDescent="0.3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 t="shared" ref="G167:J167" si="56">SUM(G158:G166)</f>
        <v>0</v>
      </c>
      <c r="H167" s="19">
        <f t="shared" si="56"/>
        <v>0</v>
      </c>
      <c r="I167" s="19">
        <f t="shared" si="56"/>
        <v>0</v>
      </c>
      <c r="J167" s="19">
        <f t="shared" si="56"/>
        <v>0</v>
      </c>
      <c r="K167" s="25"/>
      <c r="L167" s="19">
        <f t="shared" ref="L167" si="57">SUM(L158:L166)</f>
        <v>0</v>
      </c>
    </row>
    <row r="168" spans="1:12" ht="15" thickBot="1" x14ac:dyDescent="0.3">
      <c r="A168" s="29">
        <f>A151</f>
        <v>2</v>
      </c>
      <c r="B168" s="30">
        <f>B151</f>
        <v>4</v>
      </c>
      <c r="C168" s="89" t="s">
        <v>4</v>
      </c>
      <c r="D168" s="90"/>
      <c r="E168" s="31"/>
      <c r="F168" s="32">
        <f>F157+F167</f>
        <v>540</v>
      </c>
      <c r="G168" s="32">
        <f t="shared" ref="G168" si="58">G157+G167</f>
        <v>23.3</v>
      </c>
      <c r="H168" s="32">
        <f t="shared" ref="H168" si="59">H157+H167</f>
        <v>22.18</v>
      </c>
      <c r="I168" s="32">
        <f t="shared" ref="I168" si="60">I157+I167</f>
        <v>42.819999999999993</v>
      </c>
      <c r="J168" s="32">
        <f t="shared" ref="J168:L168" si="61">J157+J167</f>
        <v>501.03</v>
      </c>
      <c r="K168" s="32"/>
      <c r="L168" s="32">
        <f t="shared" si="61"/>
        <v>72.699999999999989</v>
      </c>
    </row>
    <row r="169" spans="1:12" ht="14.4" x14ac:dyDescent="0.3">
      <c r="A169" s="20">
        <v>2</v>
      </c>
      <c r="B169" s="21">
        <v>5</v>
      </c>
      <c r="C169" s="22" t="s">
        <v>20</v>
      </c>
      <c r="D169" s="5" t="s">
        <v>21</v>
      </c>
      <c r="E169" s="48" t="s">
        <v>75</v>
      </c>
      <c r="F169" s="51">
        <v>280</v>
      </c>
      <c r="G169" s="51">
        <v>52.27</v>
      </c>
      <c r="H169" s="51">
        <v>48.39</v>
      </c>
      <c r="I169" s="60">
        <v>92.66</v>
      </c>
      <c r="J169" s="51">
        <v>524.84</v>
      </c>
      <c r="K169" s="57" t="s">
        <v>62</v>
      </c>
      <c r="L169" s="54">
        <v>50.19</v>
      </c>
    </row>
    <row r="170" spans="1:12" ht="14.4" x14ac:dyDescent="0.3">
      <c r="A170" s="23"/>
      <c r="B170" s="15"/>
      <c r="C170" s="11"/>
      <c r="D170" s="7" t="s">
        <v>22</v>
      </c>
      <c r="E170" s="49" t="s">
        <v>54</v>
      </c>
      <c r="F170" s="52">
        <v>200</v>
      </c>
      <c r="G170" s="52">
        <v>3.16</v>
      </c>
      <c r="H170" s="52">
        <v>3.34</v>
      </c>
      <c r="I170" s="61">
        <v>22.94</v>
      </c>
      <c r="J170" s="52">
        <v>130.6</v>
      </c>
      <c r="K170" s="58">
        <v>382</v>
      </c>
      <c r="L170" s="55">
        <v>8.2100000000000009</v>
      </c>
    </row>
    <row r="171" spans="1:12" ht="15" thickBot="1" x14ac:dyDescent="0.35">
      <c r="A171" s="23"/>
      <c r="B171" s="15"/>
      <c r="C171" s="11"/>
      <c r="D171" s="7" t="s">
        <v>23</v>
      </c>
      <c r="E171" s="49" t="s">
        <v>64</v>
      </c>
      <c r="F171" s="79">
        <v>40</v>
      </c>
      <c r="G171" s="79">
        <v>3.07</v>
      </c>
      <c r="H171" s="79">
        <v>1.07</v>
      </c>
      <c r="I171" s="80">
        <v>20.9</v>
      </c>
      <c r="J171" s="79">
        <v>107.2</v>
      </c>
      <c r="K171" s="82">
        <v>8</v>
      </c>
      <c r="L171" s="81">
        <v>2.08</v>
      </c>
    </row>
    <row r="172" spans="1:12" ht="14.4" x14ac:dyDescent="0.3">
      <c r="A172" s="23"/>
      <c r="B172" s="15"/>
      <c r="C172" s="11"/>
      <c r="D172" s="6" t="s">
        <v>26</v>
      </c>
      <c r="E172" s="39" t="s">
        <v>57</v>
      </c>
      <c r="F172" s="52">
        <v>60</v>
      </c>
      <c r="G172" s="52">
        <v>1.55</v>
      </c>
      <c r="H172" s="52">
        <v>0.77</v>
      </c>
      <c r="I172" s="61">
        <v>6.34</v>
      </c>
      <c r="J172" s="52">
        <v>58.9</v>
      </c>
      <c r="K172" s="88">
        <v>16</v>
      </c>
      <c r="L172" s="55">
        <v>5.84</v>
      </c>
    </row>
    <row r="173" spans="1:12" ht="14.4" x14ac:dyDescent="0.3">
      <c r="A173" s="23"/>
      <c r="B173" s="15"/>
      <c r="C173" s="11"/>
      <c r="D173" s="6"/>
      <c r="E173" s="39"/>
      <c r="F173" s="52"/>
      <c r="G173" s="52"/>
      <c r="H173" s="52"/>
      <c r="I173" s="61"/>
      <c r="J173" s="52"/>
      <c r="K173" s="41"/>
      <c r="L173" s="55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customHeight="1" x14ac:dyDescent="0.3">
      <c r="A175" s="24"/>
      <c r="B175" s="17"/>
      <c r="C175" s="8"/>
      <c r="D175" s="18" t="s">
        <v>33</v>
      </c>
      <c r="E175" s="9"/>
      <c r="F175" s="19">
        <f>SUM(F169:F174)</f>
        <v>580</v>
      </c>
      <c r="G175" s="19">
        <f>SUM(G169:G174)</f>
        <v>60.050000000000004</v>
      </c>
      <c r="H175" s="19">
        <f>SUM(H169:H174)</f>
        <v>53.570000000000007</v>
      </c>
      <c r="I175" s="19">
        <f>SUM(I169:I174)</f>
        <v>142.84</v>
      </c>
      <c r="J175" s="19">
        <f>SUM(J169:J174)</f>
        <v>821.54000000000008</v>
      </c>
      <c r="K175" s="25"/>
      <c r="L175" s="19">
        <f>SUM(L169:L174)</f>
        <v>66.319999999999993</v>
      </c>
    </row>
    <row r="176" spans="1:12" ht="14.4" x14ac:dyDescent="0.3">
      <c r="A176" s="26">
        <f>A169</f>
        <v>2</v>
      </c>
      <c r="B176" s="13">
        <f>B169</f>
        <v>5</v>
      </c>
      <c r="C176" s="10" t="s">
        <v>25</v>
      </c>
      <c r="D176" s="7" t="s">
        <v>26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3"/>
      <c r="B177" s="15"/>
      <c r="C177" s="11"/>
      <c r="D177" s="7" t="s">
        <v>27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7" t="s">
        <v>28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29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30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 t="s">
        <v>31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7" t="s">
        <v>32</v>
      </c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2">SUM(G176:G184)</f>
        <v>0</v>
      </c>
      <c r="H185" s="19">
        <f t="shared" si="62"/>
        <v>0</v>
      </c>
      <c r="I185" s="19">
        <f t="shared" si="62"/>
        <v>0</v>
      </c>
      <c r="J185" s="19">
        <f t="shared" si="62"/>
        <v>0</v>
      </c>
      <c r="K185" s="25"/>
      <c r="L185" s="19">
        <f t="shared" ref="L185" si="63">SUM(L176:L184)</f>
        <v>0</v>
      </c>
    </row>
    <row r="186" spans="1:12" ht="15" thickBot="1" x14ac:dyDescent="0.3">
      <c r="A186" s="29">
        <f>A169</f>
        <v>2</v>
      </c>
      <c r="B186" s="30">
        <f>B169</f>
        <v>5</v>
      </c>
      <c r="C186" s="89" t="s">
        <v>4</v>
      </c>
      <c r="D186" s="90"/>
      <c r="E186" s="31"/>
      <c r="F186" s="32">
        <f>F175+F185</f>
        <v>580</v>
      </c>
      <c r="G186" s="32">
        <f t="shared" ref="G186" si="64">G175+G185</f>
        <v>60.050000000000004</v>
      </c>
      <c r="H186" s="32">
        <f t="shared" ref="H186" si="65">H175+H185</f>
        <v>53.570000000000007</v>
      </c>
      <c r="I186" s="32">
        <f t="shared" ref="I186" si="66">I175+I185</f>
        <v>142.84</v>
      </c>
      <c r="J186" s="32">
        <f t="shared" ref="J186:L186" si="67">J175+J185</f>
        <v>821.54000000000008</v>
      </c>
      <c r="K186" s="32"/>
      <c r="L186" s="32">
        <f t="shared" si="67"/>
        <v>66.319999999999993</v>
      </c>
    </row>
    <row r="187" spans="1:12" ht="13.8" thickBot="1" x14ac:dyDescent="0.3">
      <c r="A187" s="27"/>
      <c r="B187" s="28"/>
      <c r="C187" s="91" t="s">
        <v>5</v>
      </c>
      <c r="D187" s="91"/>
      <c r="E187" s="91"/>
      <c r="F187" s="34">
        <f>(F23+F41+F59+F77+F95+F114+F132+F150+F168+F186)/(IF(F23=0,0,1)+IF(F41=0,0,1)+IF(F59=0,0,1)+IF(F77=0,0,1)+IF(F95=0,0,1)+IF(F114=0,0,1)+IF(F132=0,0,1)+IF(F150=0,0,1)+IF(F168=0,0,1)+IF(F186=0,0,1))</f>
        <v>567</v>
      </c>
      <c r="G187" s="34">
        <f>(G23+G41+G59+G77+G95+G114+G132+G150+G168+G186)/(IF(G23=0,0,1)+IF(G41=0,0,1)+IF(G59=0,0,1)+IF(G77=0,0,1)+IF(G95=0,0,1)+IF(G114=0,0,1)+IF(G132=0,0,1)+IF(G150=0,0,1)+IF(G168=0,0,1)+IF(G186=0,0,1))</f>
        <v>30.882000000000005</v>
      </c>
      <c r="H187" s="34">
        <f>(H23+H41+H59+H77+H95+H114+H132+H150+H168+H186)/(IF(H23=0,0,1)+IF(H41=0,0,1)+IF(H59=0,0,1)+IF(H77=0,0,1)+IF(H95=0,0,1)+IF(H114=0,0,1)+IF(H132=0,0,1)+IF(H150=0,0,1)+IF(H168=0,0,1)+IF(H186=0,0,1))</f>
        <v>28.658000000000005</v>
      </c>
      <c r="I187" s="34">
        <f>(I23+I41+I59+I77+I95+I114+I132+I150+I168+I186)/(IF(I23=0,0,1)+IF(I41=0,0,1)+IF(I59=0,0,1)+IF(I77=0,0,1)+IF(I95=0,0,1)+IF(I114=0,0,1)+IF(I132=0,0,1)+IF(I150=0,0,1)+IF(I168=0,0,1)+IF(I186=0,0,1))</f>
        <v>97.774999999999991</v>
      </c>
      <c r="J187" s="34">
        <f>(J23+J41+J59+J77+J95+J114+J132+J150+J168+J186)/(IF(J23=0,0,1)+IF(J41=0,0,1)+IF(J59=0,0,1)+IF(J77=0,0,1)+IF(J95=0,0,1)+IF(J114=0,0,1)+IF(J132=0,0,1)+IF(J150=0,0,1)+IF(J168=0,0,1)+IF(J186=0,0,1))</f>
        <v>663.33199999999999</v>
      </c>
      <c r="K187" s="34"/>
      <c r="L187" s="34">
        <f>(L23+L41+L59+L77+L95+L114+L132+L150+L168+L186)/(IF(L23=0,0,1)+IF(L41=0,0,1)+IF(L59=0,0,1)+IF(L77=0,0,1)+IF(L95=0,0,1)+IF(L114=0,0,1)+IF(L132=0,0,1)+IF(L150=0,0,1)+IF(L168=0,0,1)+IF(L186=0,0,1))</f>
        <v>77.438999999999993</v>
      </c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7:E187"/>
    <mergeCell ref="C186:D186"/>
    <mergeCell ref="C114:D114"/>
    <mergeCell ref="C132:D132"/>
    <mergeCell ref="C150:D150"/>
    <mergeCell ref="C168:D1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2024-12-13T07:51:36Z</dcterms:modified>
</cp:coreProperties>
</file>